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3035" activeTab="1"/>
  </bookViews>
  <sheets>
    <sheet name="gesamt" sheetId="1" r:id="rId1"/>
    <sheet name="gast " sheetId="2" r:id="rId2"/>
    <sheet name="n" sheetId="3" r:id="rId3"/>
  </sheets>
  <definedNames>
    <definedName name="N_Pokal_2015_imp" localSheetId="1">'gast '!$B$5:$S$55</definedName>
    <definedName name="N_Pokal_2015_imp" localSheetId="0">'gesamt'!$A$2:$R$82</definedName>
    <definedName name="N_Pokal_2015_imp" localSheetId="2">'n'!$B$5:$S$34</definedName>
  </definedNames>
  <calcPr fullCalcOnLoad="1"/>
</workbook>
</file>

<file path=xl/sharedStrings.xml><?xml version="1.0" encoding="utf-8"?>
<sst xmlns="http://schemas.openxmlformats.org/spreadsheetml/2006/main" count="479" uniqueCount="192">
  <si>
    <t>Berse, Stefan</t>
  </si>
  <si>
    <t>N28</t>
  </si>
  <si>
    <t>DO1FOX</t>
  </si>
  <si>
    <t>Pelinski, Daniel</t>
  </si>
  <si>
    <t>R24</t>
  </si>
  <si>
    <t>DO8FOX</t>
  </si>
  <si>
    <t>Gierlach, Peter</t>
  </si>
  <si>
    <t>G19</t>
  </si>
  <si>
    <t>DF3KT</t>
  </si>
  <si>
    <t>Stein, Dirk</t>
  </si>
  <si>
    <t>DL5KBI</t>
  </si>
  <si>
    <t>Pelinski, Veit</t>
  </si>
  <si>
    <t>DL7ET</t>
  </si>
  <si>
    <t>Gütt-Mühlberg, Manuela</t>
  </si>
  <si>
    <t>X09</t>
  </si>
  <si>
    <t>Schwider, Dieter</t>
  </si>
  <si>
    <t>N06</t>
  </si>
  <si>
    <t>DF7XU</t>
  </si>
  <si>
    <t>Wittek, Claus-Dieter</t>
  </si>
  <si>
    <t>L03</t>
  </si>
  <si>
    <t>DF8QJ</t>
  </si>
  <si>
    <t>Verburg, Edwin</t>
  </si>
  <si>
    <t>NED</t>
  </si>
  <si>
    <t>PE5EDW</t>
  </si>
  <si>
    <t>Höfner, Bernd</t>
  </si>
  <si>
    <t>H19</t>
  </si>
  <si>
    <t>DL1AQ</t>
  </si>
  <si>
    <t>Bücker, Theo</t>
  </si>
  <si>
    <t>DJ9EY</t>
  </si>
  <si>
    <t>Pomplun, Ingrid</t>
  </si>
  <si>
    <t>N16</t>
  </si>
  <si>
    <t>DL4YCR</t>
  </si>
  <si>
    <t>Wippermann, Michael</t>
  </si>
  <si>
    <t>V19</t>
  </si>
  <si>
    <t>Köberle, Stephan</t>
  </si>
  <si>
    <t>L16</t>
  </si>
  <si>
    <t>Demuth, Ewald</t>
  </si>
  <si>
    <t>Z63</t>
  </si>
  <si>
    <t>DF6WE</t>
  </si>
  <si>
    <t>Wanner, Nikolai</t>
  </si>
  <si>
    <t>Baudisch, Frank</t>
  </si>
  <si>
    <t>DF2JW</t>
  </si>
  <si>
    <t>Gierlach, Julia</t>
  </si>
  <si>
    <t>Barg, Dieter</t>
  </si>
  <si>
    <t>C13</t>
  </si>
  <si>
    <t>DL9MFI</t>
  </si>
  <si>
    <t>Pomplun, Siegfried</t>
  </si>
  <si>
    <t>DL3BBX</t>
  </si>
  <si>
    <t>Bücker, Georg</t>
  </si>
  <si>
    <t>DE7GBR</t>
  </si>
  <si>
    <t>Buurlage, Alex</t>
  </si>
  <si>
    <t>PA1FOX</t>
  </si>
  <si>
    <t>Fijlstra, Jenny</t>
  </si>
  <si>
    <t>NL12125</t>
  </si>
  <si>
    <t>Balke, Olaf</t>
  </si>
  <si>
    <t>I48</t>
  </si>
  <si>
    <t>DL9OBG</t>
  </si>
  <si>
    <t>Kwiatkowski, Markus</t>
  </si>
  <si>
    <t>N21</t>
  </si>
  <si>
    <t>DG6YMK</t>
  </si>
  <si>
    <t>Kohl, Manfred</t>
  </si>
  <si>
    <t>Köberle, Sarah</t>
  </si>
  <si>
    <t>S27</t>
  </si>
  <si>
    <t>Fijlstra, Dick</t>
  </si>
  <si>
    <t>PA0DFN</t>
  </si>
  <si>
    <t>Balke, Johannes</t>
  </si>
  <si>
    <t>Koll, Rainer</t>
  </si>
  <si>
    <t>N01</t>
  </si>
  <si>
    <t>Lietz, Elfriede</t>
  </si>
  <si>
    <t>G46</t>
  </si>
  <si>
    <t>Balke, Mathias</t>
  </si>
  <si>
    <t>Hornig, Ulrich</t>
  </si>
  <si>
    <t>O42</t>
  </si>
  <si>
    <t>DK1QR</t>
  </si>
  <si>
    <t>Thewes, Berthold</t>
  </si>
  <si>
    <t>O05</t>
  </si>
  <si>
    <t>DL3YEI</t>
  </si>
  <si>
    <t>Pohl, Walter</t>
  </si>
  <si>
    <t>G10</t>
  </si>
  <si>
    <t>DL5KCS</t>
  </si>
  <si>
    <t>Kurz, Martin</t>
  </si>
  <si>
    <t>R10</t>
  </si>
  <si>
    <t>DK9JP</t>
  </si>
  <si>
    <t>Hoek, Jan</t>
  </si>
  <si>
    <t>PA0JNH</t>
  </si>
  <si>
    <t>Stachon, Ralf</t>
  </si>
  <si>
    <t>L18</t>
  </si>
  <si>
    <t>DD3SAT</t>
  </si>
  <si>
    <t>Franz, Bertold</t>
  </si>
  <si>
    <t>N02</t>
  </si>
  <si>
    <t>DJ6SU</t>
  </si>
  <si>
    <t>Lietz, Wilhelm</t>
  </si>
  <si>
    <t>DL4KCU</t>
  </si>
  <si>
    <t>Koll, Helmut</t>
  </si>
  <si>
    <t>DJ5WS</t>
  </si>
  <si>
    <t>Höfner, Sylke</t>
  </si>
  <si>
    <t>DG4AAN</t>
  </si>
  <si>
    <t>Gieswinkel, Kevin</t>
  </si>
  <si>
    <t>Gütt, Alexander</t>
  </si>
  <si>
    <t>Hoek, Wim</t>
  </si>
  <si>
    <t>PA3AKK</t>
  </si>
  <si>
    <t>Pomplun, Emma</t>
  </si>
  <si>
    <t>Gütt, Maximilian</t>
  </si>
  <si>
    <t>Ziehn, Dieter</t>
  </si>
  <si>
    <t>DK4QT</t>
  </si>
  <si>
    <t>Grühn, Gero</t>
  </si>
  <si>
    <t>Pikutzki, Claas</t>
  </si>
  <si>
    <t>SWL</t>
  </si>
  <si>
    <t>Pikutzki, Mika</t>
  </si>
  <si>
    <t>Kahmann, Kerstin</t>
  </si>
  <si>
    <t>Baumgarten, Günter</t>
  </si>
  <si>
    <t>N13</t>
  </si>
  <si>
    <t>DF6YD</t>
  </si>
  <si>
    <t>Baumgarten, Maria</t>
  </si>
  <si>
    <t>DJ7QI</t>
  </si>
  <si>
    <t>Heier, Stefan</t>
  </si>
  <si>
    <t>DO2STH</t>
  </si>
  <si>
    <t>Grühn, Beatrix</t>
  </si>
  <si>
    <t>DH6DCP</t>
  </si>
  <si>
    <t>Grühn, Julia</t>
  </si>
  <si>
    <t>Grühn, Peter</t>
  </si>
  <si>
    <t>DH6DAP</t>
  </si>
  <si>
    <t>Heyer, Walfried</t>
  </si>
  <si>
    <t>O38</t>
  </si>
  <si>
    <t>DL4DC</t>
  </si>
  <si>
    <t>Tuttmann, Josef</t>
  </si>
  <si>
    <t>N42</t>
  </si>
  <si>
    <t>DL8YBL</t>
  </si>
  <si>
    <t>Steckhan, Hellmut</t>
  </si>
  <si>
    <t>H24</t>
  </si>
  <si>
    <t>DL6AAJ</t>
  </si>
  <si>
    <t>Heysel, Andre</t>
  </si>
  <si>
    <t>DL9HE</t>
  </si>
  <si>
    <t>Hensler, Horst</t>
  </si>
  <si>
    <t>DL6DZ</t>
  </si>
  <si>
    <t>Brandt, Inga</t>
  </si>
  <si>
    <t>Schroer, Jan</t>
  </si>
  <si>
    <t>SUI</t>
  </si>
  <si>
    <t>Kohlhaas, Andreas</t>
  </si>
  <si>
    <t>R09</t>
  </si>
  <si>
    <t>DF5FD</t>
  </si>
  <si>
    <t>Kohlhaas, Jan</t>
  </si>
  <si>
    <t>Scheller, Ralph</t>
  </si>
  <si>
    <t>DL9YAO</t>
  </si>
  <si>
    <t>Giese, Friedhelm</t>
  </si>
  <si>
    <t>DK9QG</t>
  </si>
  <si>
    <t>Heier, Leonhard</t>
  </si>
  <si>
    <t>DL7STH</t>
  </si>
  <si>
    <t>Lindner, Marcus</t>
  </si>
  <si>
    <t>Lindner, Karl</t>
  </si>
  <si>
    <t>DL8YEG</t>
  </si>
  <si>
    <t>Müller, Christoph</t>
  </si>
  <si>
    <t>N30</t>
  </si>
  <si>
    <t>DL6NDI</t>
  </si>
  <si>
    <t>Müller, Berlian</t>
  </si>
  <si>
    <t>Müller, Rinta</t>
  </si>
  <si>
    <t>Ueding, Ulrich</t>
  </si>
  <si>
    <t>O54</t>
  </si>
  <si>
    <t>DK1UU</t>
  </si>
  <si>
    <t>Götte, Heinrich</t>
  </si>
  <si>
    <t>Gierlach, Maria</t>
  </si>
  <si>
    <t>Kohl, Emma</t>
  </si>
  <si>
    <t>Kohl, Frieda</t>
  </si>
  <si>
    <t>Geiger, Merle</t>
  </si>
  <si>
    <t>Name</t>
  </si>
  <si>
    <t>DOK</t>
  </si>
  <si>
    <t>Call</t>
  </si>
  <si>
    <t>19.4. 2m</t>
  </si>
  <si>
    <t>9.8. 2m</t>
  </si>
  <si>
    <t>sum 2m</t>
  </si>
  <si>
    <t>14.3. L</t>
  </si>
  <si>
    <t>14.3. K</t>
  </si>
  <si>
    <t>19.4. 80m</t>
  </si>
  <si>
    <t>9.8.80m</t>
  </si>
  <si>
    <t>sum 80</t>
  </si>
  <si>
    <t>ges</t>
  </si>
  <si>
    <t xml:space="preserve">Berse, Matthias </t>
  </si>
  <si>
    <t xml:space="preserve">Donjak, Ewald </t>
  </si>
  <si>
    <t xml:space="preserve">Wieand, Werner </t>
  </si>
  <si>
    <t xml:space="preserve">Gödtner, Ulrich </t>
  </si>
  <si>
    <t>Z34</t>
  </si>
  <si>
    <t>DF1AAA</t>
  </si>
  <si>
    <t>DL8YBR</t>
  </si>
  <si>
    <t>DL3YDJ</t>
  </si>
  <si>
    <t>DL4DK</t>
  </si>
  <si>
    <t xml:space="preserve">Teilnahme </t>
  </si>
  <si>
    <t>Gesamt</t>
  </si>
  <si>
    <t>Faktor</t>
  </si>
  <si>
    <t>Platz</t>
  </si>
  <si>
    <t>Distriktspokal N 2015</t>
  </si>
  <si>
    <t>Distriktswertung</t>
  </si>
  <si>
    <t>Gästewertung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</si>
</sst>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A1" sqref="A1:U87"/>
    </sheetView>
  </sheetViews>
  <sheetFormatPr defaultColWidth="11.421875" defaultRowHeight="12.75"/>
  <cols>
    <col min="1" max="1" width="21.00390625" style="0" bestFit="1" customWidth="1"/>
    <col min="2" max="2" width="4.8515625" style="0" bestFit="1" customWidth="1"/>
    <col min="3" max="3" width="9.00390625" style="0" bestFit="1" customWidth="1"/>
    <col min="4" max="4" width="7.7109375" style="0" bestFit="1" customWidth="1"/>
    <col min="5" max="5" width="7.7109375" style="0" customWidth="1"/>
    <col min="6" max="6" width="7.28125" style="0" bestFit="1" customWidth="1"/>
    <col min="7" max="7" width="7.28125" style="0" customWidth="1"/>
    <col min="8" max="8" width="7.7109375" style="0" bestFit="1" customWidth="1"/>
    <col min="9" max="9" width="6.7109375" style="0" bestFit="1" customWidth="1"/>
    <col min="10" max="10" width="6.7109375" style="0" customWidth="1"/>
    <col min="11" max="11" width="7.00390625" style="0" bestFit="1" customWidth="1"/>
    <col min="12" max="12" width="7.00390625" style="0" customWidth="1"/>
    <col min="13" max="13" width="8.28125" style="0" bestFit="1" customWidth="1"/>
    <col min="14" max="14" width="8.28125" style="0" customWidth="1"/>
    <col min="15" max="15" width="7.28125" style="0" bestFit="1" customWidth="1"/>
    <col min="16" max="16" width="7.28125" style="0" customWidth="1"/>
    <col min="17" max="17" width="7.140625" style="0" bestFit="1" customWidth="1"/>
    <col min="18" max="18" width="5.00390625" style="0" bestFit="1" customWidth="1"/>
  </cols>
  <sheetData>
    <row r="1" spans="1:21" ht="12.75">
      <c r="A1" t="s">
        <v>164</v>
      </c>
      <c r="B1" t="s">
        <v>165</v>
      </c>
      <c r="C1" t="s">
        <v>166</v>
      </c>
      <c r="D1" t="s">
        <v>167</v>
      </c>
      <c r="F1" t="s">
        <v>168</v>
      </c>
      <c r="H1" t="s">
        <v>169</v>
      </c>
      <c r="I1" t="s">
        <v>170</v>
      </c>
      <c r="K1" t="s">
        <v>171</v>
      </c>
      <c r="M1" t="s">
        <v>172</v>
      </c>
      <c r="O1" t="s">
        <v>173</v>
      </c>
      <c r="Q1" t="s">
        <v>174</v>
      </c>
      <c r="R1" t="s">
        <v>175</v>
      </c>
      <c r="S1" t="s">
        <v>187</v>
      </c>
      <c r="T1" t="s">
        <v>185</v>
      </c>
      <c r="U1" t="s">
        <v>186</v>
      </c>
    </row>
    <row r="2" spans="1:21" ht="12.75">
      <c r="A2" t="s">
        <v>0</v>
      </c>
      <c r="B2" t="s">
        <v>1</v>
      </c>
      <c r="C2" t="s">
        <v>2</v>
      </c>
      <c r="D2">
        <v>500</v>
      </c>
      <c r="E2">
        <f aca="true" t="shared" si="0" ref="E2:E14">IF(D2="",0,1)</f>
        <v>1</v>
      </c>
      <c r="F2">
        <v>118</v>
      </c>
      <c r="G2">
        <f aca="true" t="shared" si="1" ref="G2:G21">IF(F2="",0,1)</f>
        <v>1</v>
      </c>
      <c r="H2">
        <v>618</v>
      </c>
      <c r="J2">
        <v>1</v>
      </c>
      <c r="L2">
        <f aca="true" t="shared" si="2" ref="L2:L21">IF(K2="",0,1)</f>
        <v>0</v>
      </c>
      <c r="M2">
        <v>500</v>
      </c>
      <c r="N2">
        <f aca="true" t="shared" si="3" ref="N2:N14">IF(M2="",0,1)</f>
        <v>1</v>
      </c>
      <c r="O2">
        <v>403</v>
      </c>
      <c r="P2">
        <f aca="true" t="shared" si="4" ref="P2:P21">IF(O2="",0,1)</f>
        <v>1</v>
      </c>
      <c r="Q2">
        <v>903</v>
      </c>
      <c r="R2">
        <v>1521</v>
      </c>
      <c r="S2">
        <f aca="true" t="shared" si="5" ref="S2:S33">E2+G2+N2+P2+L2+J2</f>
        <v>5</v>
      </c>
      <c r="T2">
        <f aca="true" t="shared" si="6" ref="T2:T33">S2*100</f>
        <v>500</v>
      </c>
      <c r="U2">
        <f aca="true" t="shared" si="7" ref="U2:U33">R2+T2</f>
        <v>2021</v>
      </c>
    </row>
    <row r="3" spans="1:21" ht="12.75">
      <c r="A3" t="s">
        <v>3</v>
      </c>
      <c r="B3" t="s">
        <v>4</v>
      </c>
      <c r="C3" t="s">
        <v>5</v>
      </c>
      <c r="E3">
        <f t="shared" si="0"/>
        <v>0</v>
      </c>
      <c r="F3">
        <v>391</v>
      </c>
      <c r="G3">
        <f t="shared" si="1"/>
        <v>1</v>
      </c>
      <c r="H3">
        <v>391</v>
      </c>
      <c r="J3">
        <f aca="true" t="shared" si="8" ref="J3:J21">IF(I3="",0,1)</f>
        <v>0</v>
      </c>
      <c r="K3">
        <v>500</v>
      </c>
      <c r="L3">
        <f t="shared" si="2"/>
        <v>1</v>
      </c>
      <c r="N3">
        <f t="shared" si="3"/>
        <v>0</v>
      </c>
      <c r="O3">
        <v>500</v>
      </c>
      <c r="P3">
        <f t="shared" si="4"/>
        <v>1</v>
      </c>
      <c r="Q3">
        <v>1000</v>
      </c>
      <c r="R3">
        <v>1391</v>
      </c>
      <c r="S3">
        <f t="shared" si="5"/>
        <v>3</v>
      </c>
      <c r="T3">
        <f t="shared" si="6"/>
        <v>300</v>
      </c>
      <c r="U3">
        <f t="shared" si="7"/>
        <v>1691</v>
      </c>
    </row>
    <row r="4" spans="1:21" ht="12.75">
      <c r="A4" t="s">
        <v>6</v>
      </c>
      <c r="B4" t="s">
        <v>7</v>
      </c>
      <c r="C4" t="s">
        <v>8</v>
      </c>
      <c r="E4">
        <f t="shared" si="0"/>
        <v>0</v>
      </c>
      <c r="F4">
        <v>500</v>
      </c>
      <c r="G4">
        <f t="shared" si="1"/>
        <v>1</v>
      </c>
      <c r="H4">
        <v>500</v>
      </c>
      <c r="I4">
        <v>305</v>
      </c>
      <c r="J4">
        <f t="shared" si="8"/>
        <v>1</v>
      </c>
      <c r="L4">
        <f t="shared" si="2"/>
        <v>0</v>
      </c>
      <c r="N4">
        <f t="shared" si="3"/>
        <v>0</v>
      </c>
      <c r="O4">
        <v>430</v>
      </c>
      <c r="P4">
        <f t="shared" si="4"/>
        <v>1</v>
      </c>
      <c r="Q4">
        <v>735</v>
      </c>
      <c r="R4">
        <v>1235</v>
      </c>
      <c r="S4">
        <f t="shared" si="5"/>
        <v>3</v>
      </c>
      <c r="T4">
        <f t="shared" si="6"/>
        <v>300</v>
      </c>
      <c r="U4">
        <f t="shared" si="7"/>
        <v>1535</v>
      </c>
    </row>
    <row r="5" spans="1:21" ht="12.75">
      <c r="A5" t="s">
        <v>15</v>
      </c>
      <c r="B5" t="s">
        <v>16</v>
      </c>
      <c r="C5" t="s">
        <v>17</v>
      </c>
      <c r="D5">
        <v>288</v>
      </c>
      <c r="E5">
        <f t="shared" si="0"/>
        <v>1</v>
      </c>
      <c r="F5">
        <v>228</v>
      </c>
      <c r="G5">
        <f t="shared" si="1"/>
        <v>1</v>
      </c>
      <c r="H5">
        <v>516</v>
      </c>
      <c r="I5">
        <v>1</v>
      </c>
      <c r="J5">
        <f t="shared" si="8"/>
        <v>1</v>
      </c>
      <c r="L5">
        <f t="shared" si="2"/>
        <v>0</v>
      </c>
      <c r="M5">
        <v>126</v>
      </c>
      <c r="N5">
        <f t="shared" si="3"/>
        <v>1</v>
      </c>
      <c r="O5">
        <v>352</v>
      </c>
      <c r="P5">
        <f t="shared" si="4"/>
        <v>1</v>
      </c>
      <c r="Q5">
        <v>479</v>
      </c>
      <c r="R5">
        <v>995</v>
      </c>
      <c r="S5">
        <f t="shared" si="5"/>
        <v>5</v>
      </c>
      <c r="T5">
        <f t="shared" si="6"/>
        <v>500</v>
      </c>
      <c r="U5">
        <f t="shared" si="7"/>
        <v>1495</v>
      </c>
    </row>
    <row r="6" spans="1:21" ht="12.75">
      <c r="A6" t="s">
        <v>9</v>
      </c>
      <c r="B6" t="s">
        <v>7</v>
      </c>
      <c r="C6" t="s">
        <v>10</v>
      </c>
      <c r="E6">
        <f t="shared" si="0"/>
        <v>0</v>
      </c>
      <c r="F6">
        <v>402</v>
      </c>
      <c r="G6">
        <f t="shared" si="1"/>
        <v>1</v>
      </c>
      <c r="H6">
        <v>402</v>
      </c>
      <c r="I6">
        <v>231</v>
      </c>
      <c r="J6">
        <f t="shared" si="8"/>
        <v>1</v>
      </c>
      <c r="L6">
        <f t="shared" si="2"/>
        <v>0</v>
      </c>
      <c r="N6">
        <f t="shared" si="3"/>
        <v>0</v>
      </c>
      <c r="O6">
        <v>486</v>
      </c>
      <c r="P6">
        <f t="shared" si="4"/>
        <v>1</v>
      </c>
      <c r="Q6">
        <v>717</v>
      </c>
      <c r="R6">
        <v>1119</v>
      </c>
      <c r="S6">
        <f t="shared" si="5"/>
        <v>3</v>
      </c>
      <c r="T6">
        <f t="shared" si="6"/>
        <v>300</v>
      </c>
      <c r="U6">
        <f t="shared" si="7"/>
        <v>1419</v>
      </c>
    </row>
    <row r="7" spans="1:21" ht="12.75">
      <c r="A7" t="s">
        <v>11</v>
      </c>
      <c r="B7" t="s">
        <v>4</v>
      </c>
      <c r="C7" t="s">
        <v>12</v>
      </c>
      <c r="E7">
        <f t="shared" si="0"/>
        <v>0</v>
      </c>
      <c r="F7">
        <v>420</v>
      </c>
      <c r="G7">
        <f t="shared" si="1"/>
        <v>1</v>
      </c>
      <c r="H7">
        <v>420</v>
      </c>
      <c r="J7">
        <f t="shared" si="8"/>
        <v>0</v>
      </c>
      <c r="K7">
        <v>358</v>
      </c>
      <c r="L7">
        <f t="shared" si="2"/>
        <v>1</v>
      </c>
      <c r="N7">
        <f t="shared" si="3"/>
        <v>0</v>
      </c>
      <c r="O7">
        <v>255</v>
      </c>
      <c r="P7">
        <f t="shared" si="4"/>
        <v>1</v>
      </c>
      <c r="Q7">
        <v>613</v>
      </c>
      <c r="R7">
        <v>1033</v>
      </c>
      <c r="S7">
        <f t="shared" si="5"/>
        <v>3</v>
      </c>
      <c r="T7">
        <f t="shared" si="6"/>
        <v>300</v>
      </c>
      <c r="U7">
        <f t="shared" si="7"/>
        <v>1333</v>
      </c>
    </row>
    <row r="8" spans="1:21" ht="12.75">
      <c r="A8" t="s">
        <v>13</v>
      </c>
      <c r="B8" t="s">
        <v>14</v>
      </c>
      <c r="E8">
        <f t="shared" si="0"/>
        <v>0</v>
      </c>
      <c r="F8">
        <v>302</v>
      </c>
      <c r="G8">
        <f t="shared" si="1"/>
        <v>1</v>
      </c>
      <c r="H8">
        <v>302</v>
      </c>
      <c r="J8">
        <f t="shared" si="8"/>
        <v>0</v>
      </c>
      <c r="K8">
        <v>396</v>
      </c>
      <c r="L8">
        <f t="shared" si="2"/>
        <v>1</v>
      </c>
      <c r="N8">
        <f t="shared" si="3"/>
        <v>0</v>
      </c>
      <c r="O8">
        <v>300</v>
      </c>
      <c r="P8">
        <f t="shared" si="4"/>
        <v>1</v>
      </c>
      <c r="Q8">
        <v>696</v>
      </c>
      <c r="R8">
        <v>998</v>
      </c>
      <c r="S8">
        <f t="shared" si="5"/>
        <v>3</v>
      </c>
      <c r="T8">
        <f t="shared" si="6"/>
        <v>300</v>
      </c>
      <c r="U8">
        <f t="shared" si="7"/>
        <v>1298</v>
      </c>
    </row>
    <row r="9" spans="1:21" ht="12.75">
      <c r="A9" t="s">
        <v>18</v>
      </c>
      <c r="B9" t="s">
        <v>19</v>
      </c>
      <c r="C9" t="s">
        <v>20</v>
      </c>
      <c r="D9">
        <v>206</v>
      </c>
      <c r="E9">
        <f t="shared" si="0"/>
        <v>1</v>
      </c>
      <c r="F9">
        <v>336</v>
      </c>
      <c r="G9">
        <f t="shared" si="1"/>
        <v>1</v>
      </c>
      <c r="H9">
        <v>542</v>
      </c>
      <c r="J9">
        <f t="shared" si="8"/>
        <v>0</v>
      </c>
      <c r="L9">
        <f t="shared" si="2"/>
        <v>0</v>
      </c>
      <c r="M9">
        <v>185</v>
      </c>
      <c r="N9">
        <f t="shared" si="3"/>
        <v>1</v>
      </c>
      <c r="O9">
        <v>155</v>
      </c>
      <c r="P9">
        <f t="shared" si="4"/>
        <v>1</v>
      </c>
      <c r="Q9">
        <v>340</v>
      </c>
      <c r="R9">
        <v>882</v>
      </c>
      <c r="S9">
        <f t="shared" si="5"/>
        <v>4</v>
      </c>
      <c r="T9">
        <f t="shared" si="6"/>
        <v>400</v>
      </c>
      <c r="U9">
        <f t="shared" si="7"/>
        <v>1282</v>
      </c>
    </row>
    <row r="10" spans="1:21" ht="12.75">
      <c r="A10" t="s">
        <v>27</v>
      </c>
      <c r="B10" t="s">
        <v>4</v>
      </c>
      <c r="C10" t="s">
        <v>28</v>
      </c>
      <c r="D10">
        <v>270</v>
      </c>
      <c r="E10">
        <f t="shared" si="0"/>
        <v>1</v>
      </c>
      <c r="F10">
        <v>0</v>
      </c>
      <c r="G10">
        <f t="shared" si="1"/>
        <v>1</v>
      </c>
      <c r="H10">
        <v>270</v>
      </c>
      <c r="J10">
        <f t="shared" si="8"/>
        <v>0</v>
      </c>
      <c r="K10">
        <v>102</v>
      </c>
      <c r="L10">
        <f t="shared" si="2"/>
        <v>1</v>
      </c>
      <c r="M10">
        <v>100</v>
      </c>
      <c r="N10">
        <f t="shared" si="3"/>
        <v>1</v>
      </c>
      <c r="O10">
        <v>295</v>
      </c>
      <c r="P10">
        <f t="shared" si="4"/>
        <v>1</v>
      </c>
      <c r="Q10">
        <v>497</v>
      </c>
      <c r="R10">
        <v>767</v>
      </c>
      <c r="S10">
        <f t="shared" si="5"/>
        <v>5</v>
      </c>
      <c r="T10">
        <f t="shared" si="6"/>
        <v>500</v>
      </c>
      <c r="U10">
        <f t="shared" si="7"/>
        <v>1267</v>
      </c>
    </row>
    <row r="11" spans="1:21" ht="12.75">
      <c r="A11" t="s">
        <v>29</v>
      </c>
      <c r="B11" t="s">
        <v>30</v>
      </c>
      <c r="C11" t="s">
        <v>31</v>
      </c>
      <c r="D11">
        <v>288</v>
      </c>
      <c r="E11">
        <f t="shared" si="0"/>
        <v>1</v>
      </c>
      <c r="F11">
        <v>277</v>
      </c>
      <c r="G11">
        <f t="shared" si="1"/>
        <v>1</v>
      </c>
      <c r="H11">
        <v>565</v>
      </c>
      <c r="J11">
        <f t="shared" si="8"/>
        <v>0</v>
      </c>
      <c r="K11">
        <v>0</v>
      </c>
      <c r="L11">
        <f t="shared" si="2"/>
        <v>1</v>
      </c>
      <c r="M11">
        <v>126</v>
      </c>
      <c r="N11">
        <f t="shared" si="3"/>
        <v>1</v>
      </c>
      <c r="O11">
        <v>0</v>
      </c>
      <c r="P11">
        <f t="shared" si="4"/>
        <v>1</v>
      </c>
      <c r="Q11">
        <v>126</v>
      </c>
      <c r="R11">
        <v>691</v>
      </c>
      <c r="S11">
        <f t="shared" si="5"/>
        <v>5</v>
      </c>
      <c r="T11">
        <f t="shared" si="6"/>
        <v>500</v>
      </c>
      <c r="U11">
        <f t="shared" si="7"/>
        <v>1191</v>
      </c>
    </row>
    <row r="12" spans="1:21" ht="12.75">
      <c r="A12" t="s">
        <v>21</v>
      </c>
      <c r="B12" t="s">
        <v>22</v>
      </c>
      <c r="C12" t="s">
        <v>23</v>
      </c>
      <c r="E12">
        <f t="shared" si="0"/>
        <v>0</v>
      </c>
      <c r="F12">
        <v>318</v>
      </c>
      <c r="G12">
        <f t="shared" si="1"/>
        <v>1</v>
      </c>
      <c r="H12">
        <v>318</v>
      </c>
      <c r="I12">
        <v>124</v>
      </c>
      <c r="J12">
        <f t="shared" si="8"/>
        <v>1</v>
      </c>
      <c r="L12">
        <f t="shared" si="2"/>
        <v>0</v>
      </c>
      <c r="N12">
        <f t="shared" si="3"/>
        <v>0</v>
      </c>
      <c r="O12">
        <v>425</v>
      </c>
      <c r="P12">
        <f t="shared" si="4"/>
        <v>1</v>
      </c>
      <c r="Q12">
        <v>549</v>
      </c>
      <c r="R12">
        <v>867</v>
      </c>
      <c r="S12">
        <f t="shared" si="5"/>
        <v>3</v>
      </c>
      <c r="T12">
        <f t="shared" si="6"/>
        <v>300</v>
      </c>
      <c r="U12">
        <f t="shared" si="7"/>
        <v>1167</v>
      </c>
    </row>
    <row r="13" spans="1:21" ht="12.75">
      <c r="A13" t="s">
        <v>24</v>
      </c>
      <c r="B13" t="s">
        <v>25</v>
      </c>
      <c r="C13" t="s">
        <v>26</v>
      </c>
      <c r="E13">
        <f t="shared" si="0"/>
        <v>0</v>
      </c>
      <c r="F13">
        <v>0</v>
      </c>
      <c r="G13">
        <f t="shared" si="1"/>
        <v>1</v>
      </c>
      <c r="I13">
        <v>385</v>
      </c>
      <c r="J13">
        <f t="shared" si="8"/>
        <v>1</v>
      </c>
      <c r="L13">
        <f t="shared" si="2"/>
        <v>0</v>
      </c>
      <c r="N13">
        <f t="shared" si="3"/>
        <v>0</v>
      </c>
      <c r="O13">
        <v>432</v>
      </c>
      <c r="P13">
        <f t="shared" si="4"/>
        <v>1</v>
      </c>
      <c r="Q13">
        <v>817</v>
      </c>
      <c r="R13">
        <v>817</v>
      </c>
      <c r="S13">
        <f t="shared" si="5"/>
        <v>3</v>
      </c>
      <c r="T13">
        <f t="shared" si="6"/>
        <v>300</v>
      </c>
      <c r="U13">
        <f t="shared" si="7"/>
        <v>1117</v>
      </c>
    </row>
    <row r="14" spans="1:21" ht="12.75">
      <c r="A14" t="s">
        <v>32</v>
      </c>
      <c r="B14" t="s">
        <v>33</v>
      </c>
      <c r="D14">
        <v>332</v>
      </c>
      <c r="E14">
        <f t="shared" si="0"/>
        <v>1</v>
      </c>
      <c r="G14">
        <f t="shared" si="1"/>
        <v>0</v>
      </c>
      <c r="H14">
        <v>332</v>
      </c>
      <c r="J14">
        <f t="shared" si="8"/>
        <v>0</v>
      </c>
      <c r="L14">
        <f t="shared" si="2"/>
        <v>0</v>
      </c>
      <c r="M14">
        <v>323</v>
      </c>
      <c r="N14">
        <f t="shared" si="3"/>
        <v>1</v>
      </c>
      <c r="P14">
        <f t="shared" si="4"/>
        <v>0</v>
      </c>
      <c r="Q14">
        <v>323</v>
      </c>
      <c r="R14">
        <v>655</v>
      </c>
      <c r="S14">
        <f t="shared" si="5"/>
        <v>2</v>
      </c>
      <c r="T14">
        <f t="shared" si="6"/>
        <v>200</v>
      </c>
      <c r="U14">
        <f t="shared" si="7"/>
        <v>855</v>
      </c>
    </row>
    <row r="15" spans="1:21" ht="12.75">
      <c r="A15" t="s">
        <v>46</v>
      </c>
      <c r="B15" t="s">
        <v>30</v>
      </c>
      <c r="C15" t="s">
        <v>47</v>
      </c>
      <c r="E15">
        <v>1</v>
      </c>
      <c r="F15">
        <v>13</v>
      </c>
      <c r="G15">
        <f t="shared" si="1"/>
        <v>1</v>
      </c>
      <c r="H15">
        <v>13</v>
      </c>
      <c r="J15">
        <f t="shared" si="8"/>
        <v>0</v>
      </c>
      <c r="K15">
        <v>299</v>
      </c>
      <c r="L15">
        <f t="shared" si="2"/>
        <v>1</v>
      </c>
      <c r="N15">
        <v>1</v>
      </c>
      <c r="O15">
        <v>0</v>
      </c>
      <c r="P15">
        <f t="shared" si="4"/>
        <v>1</v>
      </c>
      <c r="Q15">
        <v>299</v>
      </c>
      <c r="R15">
        <v>312</v>
      </c>
      <c r="S15">
        <f t="shared" si="5"/>
        <v>5</v>
      </c>
      <c r="T15">
        <f t="shared" si="6"/>
        <v>500</v>
      </c>
      <c r="U15">
        <f t="shared" si="7"/>
        <v>812</v>
      </c>
    </row>
    <row r="16" spans="1:21" ht="12.75">
      <c r="A16" t="s">
        <v>36</v>
      </c>
      <c r="B16" t="s">
        <v>37</v>
      </c>
      <c r="C16" t="s">
        <v>38</v>
      </c>
      <c r="E16">
        <f aca="true" t="shared" si="9" ref="E16:E21">IF(D16="",0,1)</f>
        <v>0</v>
      </c>
      <c r="F16">
        <v>286</v>
      </c>
      <c r="G16">
        <f t="shared" si="1"/>
        <v>1</v>
      </c>
      <c r="H16">
        <v>286</v>
      </c>
      <c r="I16">
        <v>1</v>
      </c>
      <c r="J16">
        <f t="shared" si="8"/>
        <v>1</v>
      </c>
      <c r="L16">
        <f t="shared" si="2"/>
        <v>0</v>
      </c>
      <c r="N16">
        <f aca="true" t="shared" si="10" ref="N16:N21">IF(M16="",0,1)</f>
        <v>0</v>
      </c>
      <c r="O16">
        <v>155</v>
      </c>
      <c r="P16">
        <f t="shared" si="4"/>
        <v>1</v>
      </c>
      <c r="Q16">
        <v>156</v>
      </c>
      <c r="R16">
        <v>442</v>
      </c>
      <c r="S16">
        <f t="shared" si="5"/>
        <v>3</v>
      </c>
      <c r="T16">
        <f t="shared" si="6"/>
        <v>300</v>
      </c>
      <c r="U16">
        <f t="shared" si="7"/>
        <v>742</v>
      </c>
    </row>
    <row r="17" spans="1:21" ht="12.75">
      <c r="A17" t="s">
        <v>40</v>
      </c>
      <c r="B17" t="s">
        <v>35</v>
      </c>
      <c r="C17" t="s">
        <v>41</v>
      </c>
      <c r="E17">
        <f t="shared" si="9"/>
        <v>0</v>
      </c>
      <c r="F17">
        <v>175</v>
      </c>
      <c r="G17">
        <f t="shared" si="1"/>
        <v>1</v>
      </c>
      <c r="H17">
        <v>175</v>
      </c>
      <c r="I17">
        <v>0</v>
      </c>
      <c r="J17">
        <f t="shared" si="8"/>
        <v>1</v>
      </c>
      <c r="L17">
        <f t="shared" si="2"/>
        <v>0</v>
      </c>
      <c r="N17">
        <f t="shared" si="10"/>
        <v>0</v>
      </c>
      <c r="O17">
        <v>231</v>
      </c>
      <c r="P17">
        <f t="shared" si="4"/>
        <v>1</v>
      </c>
      <c r="Q17">
        <v>231</v>
      </c>
      <c r="R17">
        <v>406</v>
      </c>
      <c r="S17">
        <f t="shared" si="5"/>
        <v>3</v>
      </c>
      <c r="T17">
        <f t="shared" si="6"/>
        <v>300</v>
      </c>
      <c r="U17">
        <f t="shared" si="7"/>
        <v>706</v>
      </c>
    </row>
    <row r="18" spans="1:21" ht="12.75">
      <c r="A18" t="s">
        <v>42</v>
      </c>
      <c r="B18" t="s">
        <v>7</v>
      </c>
      <c r="E18">
        <f t="shared" si="9"/>
        <v>0</v>
      </c>
      <c r="F18">
        <v>31</v>
      </c>
      <c r="G18">
        <f t="shared" si="1"/>
        <v>1</v>
      </c>
      <c r="H18">
        <v>31</v>
      </c>
      <c r="J18">
        <f t="shared" si="8"/>
        <v>0</v>
      </c>
      <c r="K18">
        <v>0</v>
      </c>
      <c r="L18">
        <f t="shared" si="2"/>
        <v>1</v>
      </c>
      <c r="N18">
        <f t="shared" si="10"/>
        <v>0</v>
      </c>
      <c r="O18">
        <v>306</v>
      </c>
      <c r="P18">
        <f t="shared" si="4"/>
        <v>1</v>
      </c>
      <c r="Q18">
        <v>306</v>
      </c>
      <c r="R18">
        <v>337</v>
      </c>
      <c r="S18">
        <f t="shared" si="5"/>
        <v>3</v>
      </c>
      <c r="T18">
        <f t="shared" si="6"/>
        <v>300</v>
      </c>
      <c r="U18">
        <f t="shared" si="7"/>
        <v>637</v>
      </c>
    </row>
    <row r="19" spans="1:21" ht="12.75">
      <c r="A19" t="s">
        <v>34</v>
      </c>
      <c r="B19" t="s">
        <v>35</v>
      </c>
      <c r="E19">
        <f t="shared" si="9"/>
        <v>0</v>
      </c>
      <c r="G19">
        <f t="shared" si="1"/>
        <v>0</v>
      </c>
      <c r="I19">
        <v>500</v>
      </c>
      <c r="J19">
        <f t="shared" si="8"/>
        <v>1</v>
      </c>
      <c r="L19">
        <f t="shared" si="2"/>
        <v>0</v>
      </c>
      <c r="N19">
        <f t="shared" si="10"/>
        <v>0</v>
      </c>
      <c r="P19">
        <f t="shared" si="4"/>
        <v>0</v>
      </c>
      <c r="Q19">
        <v>500</v>
      </c>
      <c r="R19">
        <v>500</v>
      </c>
      <c r="S19">
        <f t="shared" si="5"/>
        <v>1</v>
      </c>
      <c r="T19">
        <f t="shared" si="6"/>
        <v>100</v>
      </c>
      <c r="U19">
        <f t="shared" si="7"/>
        <v>600</v>
      </c>
    </row>
    <row r="20" spans="1:21" ht="12.75">
      <c r="A20" t="s">
        <v>54</v>
      </c>
      <c r="B20" t="s">
        <v>55</v>
      </c>
      <c r="C20" t="s">
        <v>56</v>
      </c>
      <c r="D20">
        <v>66</v>
      </c>
      <c r="E20">
        <f t="shared" si="9"/>
        <v>1</v>
      </c>
      <c r="G20">
        <f t="shared" si="1"/>
        <v>0</v>
      </c>
      <c r="H20">
        <v>66</v>
      </c>
      <c r="I20">
        <v>0</v>
      </c>
      <c r="J20">
        <f t="shared" si="8"/>
        <v>1</v>
      </c>
      <c r="L20">
        <f t="shared" si="2"/>
        <v>0</v>
      </c>
      <c r="M20">
        <v>198</v>
      </c>
      <c r="N20">
        <f t="shared" si="10"/>
        <v>1</v>
      </c>
      <c r="P20">
        <f t="shared" si="4"/>
        <v>0</v>
      </c>
      <c r="Q20">
        <v>198</v>
      </c>
      <c r="R20">
        <v>264</v>
      </c>
      <c r="S20">
        <f t="shared" si="5"/>
        <v>3</v>
      </c>
      <c r="T20">
        <f t="shared" si="6"/>
        <v>300</v>
      </c>
      <c r="U20">
        <f t="shared" si="7"/>
        <v>564</v>
      </c>
    </row>
    <row r="21" spans="1:21" ht="12.75">
      <c r="A21" t="s">
        <v>39</v>
      </c>
      <c r="B21" t="s">
        <v>16</v>
      </c>
      <c r="E21">
        <f t="shared" si="9"/>
        <v>0</v>
      </c>
      <c r="G21">
        <f t="shared" si="1"/>
        <v>0</v>
      </c>
      <c r="I21">
        <v>421</v>
      </c>
      <c r="J21">
        <f t="shared" si="8"/>
        <v>1</v>
      </c>
      <c r="L21">
        <f t="shared" si="2"/>
        <v>0</v>
      </c>
      <c r="N21">
        <f t="shared" si="10"/>
        <v>0</v>
      </c>
      <c r="P21">
        <f t="shared" si="4"/>
        <v>0</v>
      </c>
      <c r="Q21">
        <v>421</v>
      </c>
      <c r="R21">
        <v>421</v>
      </c>
      <c r="S21">
        <f t="shared" si="5"/>
        <v>1</v>
      </c>
      <c r="T21">
        <f t="shared" si="6"/>
        <v>100</v>
      </c>
      <c r="U21">
        <f t="shared" si="7"/>
        <v>521</v>
      </c>
    </row>
    <row r="22" spans="1:21" ht="12.75">
      <c r="A22" t="s">
        <v>176</v>
      </c>
      <c r="B22" t="s">
        <v>1</v>
      </c>
      <c r="C22" t="s">
        <v>181</v>
      </c>
      <c r="E22">
        <v>1</v>
      </c>
      <c r="G22">
        <v>1</v>
      </c>
      <c r="J22">
        <v>1</v>
      </c>
      <c r="N22">
        <v>1</v>
      </c>
      <c r="P22">
        <v>1</v>
      </c>
      <c r="S22">
        <f t="shared" si="5"/>
        <v>5</v>
      </c>
      <c r="T22">
        <f t="shared" si="6"/>
        <v>500</v>
      </c>
      <c r="U22">
        <f t="shared" si="7"/>
        <v>500</v>
      </c>
    </row>
    <row r="23" spans="1:21" ht="12.75">
      <c r="A23" t="s">
        <v>177</v>
      </c>
      <c r="B23" t="s">
        <v>180</v>
      </c>
      <c r="C23" t="s">
        <v>184</v>
      </c>
      <c r="E23">
        <v>1</v>
      </c>
      <c r="G23">
        <v>1</v>
      </c>
      <c r="J23">
        <v>1</v>
      </c>
      <c r="N23">
        <v>1</v>
      </c>
      <c r="P23">
        <v>1</v>
      </c>
      <c r="S23">
        <f t="shared" si="5"/>
        <v>5</v>
      </c>
      <c r="T23">
        <f t="shared" si="6"/>
        <v>500</v>
      </c>
      <c r="U23">
        <f t="shared" si="7"/>
        <v>500</v>
      </c>
    </row>
    <row r="24" spans="1:21" ht="12.75">
      <c r="A24" t="s">
        <v>178</v>
      </c>
      <c r="B24" t="s">
        <v>180</v>
      </c>
      <c r="C24" t="s">
        <v>183</v>
      </c>
      <c r="E24">
        <v>1</v>
      </c>
      <c r="G24">
        <v>1</v>
      </c>
      <c r="J24">
        <v>1</v>
      </c>
      <c r="N24">
        <v>1</v>
      </c>
      <c r="P24">
        <v>1</v>
      </c>
      <c r="S24">
        <f t="shared" si="5"/>
        <v>5</v>
      </c>
      <c r="T24">
        <f t="shared" si="6"/>
        <v>500</v>
      </c>
      <c r="U24">
        <f t="shared" si="7"/>
        <v>500</v>
      </c>
    </row>
    <row r="25" spans="1:21" ht="12.75">
      <c r="A25" t="s">
        <v>179</v>
      </c>
      <c r="B25" t="s">
        <v>16</v>
      </c>
      <c r="C25" t="s">
        <v>182</v>
      </c>
      <c r="E25">
        <v>1</v>
      </c>
      <c r="G25">
        <v>1</v>
      </c>
      <c r="J25">
        <v>1</v>
      </c>
      <c r="N25">
        <v>1</v>
      </c>
      <c r="P25">
        <v>1</v>
      </c>
      <c r="S25">
        <f t="shared" si="5"/>
        <v>5</v>
      </c>
      <c r="T25">
        <f t="shared" si="6"/>
        <v>500</v>
      </c>
      <c r="U25">
        <f t="shared" si="7"/>
        <v>500</v>
      </c>
    </row>
    <row r="26" spans="1:21" ht="12.75">
      <c r="A26" t="s">
        <v>52</v>
      </c>
      <c r="B26" t="s">
        <v>22</v>
      </c>
      <c r="C26" t="s">
        <v>53</v>
      </c>
      <c r="E26">
        <f aca="true" t="shared" si="11" ref="E26:E57">IF(D26="",0,1)</f>
        <v>0</v>
      </c>
      <c r="G26">
        <f aca="true" t="shared" si="12" ref="G26:G57">IF(F26="",0,1)</f>
        <v>0</v>
      </c>
      <c r="I26">
        <v>116</v>
      </c>
      <c r="J26">
        <f aca="true" t="shared" si="13" ref="J26:J57">IF(I26="",0,1)</f>
        <v>1</v>
      </c>
      <c r="L26">
        <f aca="true" t="shared" si="14" ref="L26:L57">IF(K26="",0,1)</f>
        <v>0</v>
      </c>
      <c r="N26">
        <f aca="true" t="shared" si="15" ref="N26:N57">IF(M26="",0,1)</f>
        <v>0</v>
      </c>
      <c r="O26">
        <v>181</v>
      </c>
      <c r="P26">
        <f aca="true" t="shared" si="16" ref="P26:P57">IF(O26="",0,1)</f>
        <v>1</v>
      </c>
      <c r="Q26">
        <v>297</v>
      </c>
      <c r="R26">
        <v>297</v>
      </c>
      <c r="S26">
        <f t="shared" si="5"/>
        <v>2</v>
      </c>
      <c r="T26">
        <f t="shared" si="6"/>
        <v>200</v>
      </c>
      <c r="U26">
        <f t="shared" si="7"/>
        <v>497</v>
      </c>
    </row>
    <row r="27" spans="1:21" ht="12.75">
      <c r="A27" t="s">
        <v>63</v>
      </c>
      <c r="B27" t="s">
        <v>22</v>
      </c>
      <c r="C27" t="s">
        <v>64</v>
      </c>
      <c r="E27">
        <f t="shared" si="11"/>
        <v>0</v>
      </c>
      <c r="F27">
        <v>177</v>
      </c>
      <c r="G27">
        <f t="shared" si="12"/>
        <v>1</v>
      </c>
      <c r="H27">
        <v>177</v>
      </c>
      <c r="I27">
        <v>0</v>
      </c>
      <c r="J27">
        <f t="shared" si="13"/>
        <v>1</v>
      </c>
      <c r="L27">
        <f t="shared" si="14"/>
        <v>0</v>
      </c>
      <c r="N27">
        <f t="shared" si="15"/>
        <v>0</v>
      </c>
      <c r="O27">
        <v>0</v>
      </c>
      <c r="P27">
        <f t="shared" si="16"/>
        <v>1</v>
      </c>
      <c r="R27">
        <v>177</v>
      </c>
      <c r="S27">
        <f t="shared" si="5"/>
        <v>3</v>
      </c>
      <c r="T27">
        <f t="shared" si="6"/>
        <v>300</v>
      </c>
      <c r="U27">
        <f t="shared" si="7"/>
        <v>477</v>
      </c>
    </row>
    <row r="28" spans="1:21" ht="12.75">
      <c r="A28" t="s">
        <v>65</v>
      </c>
      <c r="D28">
        <v>66</v>
      </c>
      <c r="E28">
        <f t="shared" si="11"/>
        <v>1</v>
      </c>
      <c r="G28">
        <f t="shared" si="12"/>
        <v>0</v>
      </c>
      <c r="H28">
        <v>66</v>
      </c>
      <c r="J28">
        <f t="shared" si="13"/>
        <v>0</v>
      </c>
      <c r="K28">
        <v>0</v>
      </c>
      <c r="L28">
        <f t="shared" si="14"/>
        <v>1</v>
      </c>
      <c r="M28">
        <v>106</v>
      </c>
      <c r="N28">
        <f t="shared" si="15"/>
        <v>1</v>
      </c>
      <c r="P28">
        <f t="shared" si="16"/>
        <v>0</v>
      </c>
      <c r="Q28">
        <v>106</v>
      </c>
      <c r="R28">
        <v>172</v>
      </c>
      <c r="S28">
        <f t="shared" si="5"/>
        <v>3</v>
      </c>
      <c r="T28">
        <f t="shared" si="6"/>
        <v>300</v>
      </c>
      <c r="U28">
        <f t="shared" si="7"/>
        <v>472</v>
      </c>
    </row>
    <row r="29" spans="1:21" ht="12.75">
      <c r="A29" t="s">
        <v>60</v>
      </c>
      <c r="B29" t="s">
        <v>30</v>
      </c>
      <c r="E29">
        <f t="shared" si="11"/>
        <v>0</v>
      </c>
      <c r="F29">
        <v>147</v>
      </c>
      <c r="G29">
        <f t="shared" si="12"/>
        <v>1</v>
      </c>
      <c r="H29">
        <v>147</v>
      </c>
      <c r="J29">
        <f t="shared" si="13"/>
        <v>0</v>
      </c>
      <c r="L29">
        <f t="shared" si="14"/>
        <v>0</v>
      </c>
      <c r="N29">
        <f t="shared" si="15"/>
        <v>0</v>
      </c>
      <c r="O29">
        <v>93</v>
      </c>
      <c r="P29">
        <f t="shared" si="16"/>
        <v>1</v>
      </c>
      <c r="Q29">
        <v>93</v>
      </c>
      <c r="R29">
        <v>240</v>
      </c>
      <c r="S29">
        <f t="shared" si="5"/>
        <v>2</v>
      </c>
      <c r="T29">
        <f t="shared" si="6"/>
        <v>200</v>
      </c>
      <c r="U29">
        <f t="shared" si="7"/>
        <v>440</v>
      </c>
    </row>
    <row r="30" spans="1:21" ht="12.75">
      <c r="A30" t="s">
        <v>43</v>
      </c>
      <c r="B30" t="s">
        <v>44</v>
      </c>
      <c r="C30" t="s">
        <v>45</v>
      </c>
      <c r="E30">
        <f t="shared" si="11"/>
        <v>0</v>
      </c>
      <c r="G30">
        <f t="shared" si="12"/>
        <v>0</v>
      </c>
      <c r="J30">
        <f t="shared" si="13"/>
        <v>0</v>
      </c>
      <c r="K30">
        <v>331</v>
      </c>
      <c r="L30">
        <f t="shared" si="14"/>
        <v>1</v>
      </c>
      <c r="N30">
        <f t="shared" si="15"/>
        <v>0</v>
      </c>
      <c r="P30">
        <f t="shared" si="16"/>
        <v>0</v>
      </c>
      <c r="Q30">
        <v>331</v>
      </c>
      <c r="R30">
        <v>331</v>
      </c>
      <c r="S30">
        <f t="shared" si="5"/>
        <v>1</v>
      </c>
      <c r="T30">
        <f t="shared" si="6"/>
        <v>100</v>
      </c>
      <c r="U30">
        <f t="shared" si="7"/>
        <v>431</v>
      </c>
    </row>
    <row r="31" spans="1:21" ht="12.75">
      <c r="A31" t="s">
        <v>68</v>
      </c>
      <c r="B31" t="s">
        <v>69</v>
      </c>
      <c r="E31">
        <f t="shared" si="11"/>
        <v>0</v>
      </c>
      <c r="F31">
        <v>111</v>
      </c>
      <c r="G31">
        <f t="shared" si="12"/>
        <v>1</v>
      </c>
      <c r="H31">
        <v>111</v>
      </c>
      <c r="J31">
        <f t="shared" si="13"/>
        <v>0</v>
      </c>
      <c r="K31">
        <v>0</v>
      </c>
      <c r="L31">
        <f t="shared" si="14"/>
        <v>1</v>
      </c>
      <c r="N31">
        <f t="shared" si="15"/>
        <v>0</v>
      </c>
      <c r="O31">
        <v>15</v>
      </c>
      <c r="P31">
        <f t="shared" si="16"/>
        <v>1</v>
      </c>
      <c r="Q31">
        <v>15</v>
      </c>
      <c r="R31">
        <v>126</v>
      </c>
      <c r="S31">
        <f t="shared" si="5"/>
        <v>3</v>
      </c>
      <c r="T31">
        <f t="shared" si="6"/>
        <v>300</v>
      </c>
      <c r="U31">
        <f t="shared" si="7"/>
        <v>426</v>
      </c>
    </row>
    <row r="32" spans="1:21" ht="12.75">
      <c r="A32" t="s">
        <v>70</v>
      </c>
      <c r="D32">
        <v>66</v>
      </c>
      <c r="E32">
        <f t="shared" si="11"/>
        <v>1</v>
      </c>
      <c r="G32">
        <f t="shared" si="12"/>
        <v>0</v>
      </c>
      <c r="H32">
        <v>66</v>
      </c>
      <c r="J32">
        <f t="shared" si="13"/>
        <v>0</v>
      </c>
      <c r="K32">
        <v>0</v>
      </c>
      <c r="L32">
        <f t="shared" si="14"/>
        <v>1</v>
      </c>
      <c r="M32">
        <v>54</v>
      </c>
      <c r="N32">
        <f t="shared" si="15"/>
        <v>1</v>
      </c>
      <c r="P32">
        <f t="shared" si="16"/>
        <v>0</v>
      </c>
      <c r="Q32">
        <v>54</v>
      </c>
      <c r="R32">
        <v>120</v>
      </c>
      <c r="S32">
        <f t="shared" si="5"/>
        <v>3</v>
      </c>
      <c r="T32">
        <f t="shared" si="6"/>
        <v>300</v>
      </c>
      <c r="U32">
        <f t="shared" si="7"/>
        <v>420</v>
      </c>
    </row>
    <row r="33" spans="1:21" ht="12.75">
      <c r="A33" t="s">
        <v>71</v>
      </c>
      <c r="B33" t="s">
        <v>72</v>
      </c>
      <c r="C33" t="s">
        <v>73</v>
      </c>
      <c r="E33">
        <f t="shared" si="11"/>
        <v>0</v>
      </c>
      <c r="F33">
        <v>109</v>
      </c>
      <c r="G33">
        <f t="shared" si="12"/>
        <v>1</v>
      </c>
      <c r="H33">
        <v>109</v>
      </c>
      <c r="J33">
        <f t="shared" si="13"/>
        <v>0</v>
      </c>
      <c r="K33">
        <v>0</v>
      </c>
      <c r="L33">
        <f t="shared" si="14"/>
        <v>1</v>
      </c>
      <c r="N33">
        <f t="shared" si="15"/>
        <v>0</v>
      </c>
      <c r="O33">
        <v>0</v>
      </c>
      <c r="P33">
        <f t="shared" si="16"/>
        <v>1</v>
      </c>
      <c r="R33">
        <v>109</v>
      </c>
      <c r="S33">
        <f t="shared" si="5"/>
        <v>3</v>
      </c>
      <c r="T33">
        <f t="shared" si="6"/>
        <v>300</v>
      </c>
      <c r="U33">
        <f t="shared" si="7"/>
        <v>409</v>
      </c>
    </row>
    <row r="34" spans="1:21" ht="12.75">
      <c r="A34" t="s">
        <v>48</v>
      </c>
      <c r="B34" t="s">
        <v>4</v>
      </c>
      <c r="C34" t="s">
        <v>49</v>
      </c>
      <c r="E34">
        <f t="shared" si="11"/>
        <v>0</v>
      </c>
      <c r="G34">
        <f t="shared" si="12"/>
        <v>0</v>
      </c>
      <c r="I34">
        <v>303</v>
      </c>
      <c r="J34">
        <f t="shared" si="13"/>
        <v>1</v>
      </c>
      <c r="L34">
        <f t="shared" si="14"/>
        <v>0</v>
      </c>
      <c r="N34">
        <f t="shared" si="15"/>
        <v>0</v>
      </c>
      <c r="P34">
        <f t="shared" si="16"/>
        <v>0</v>
      </c>
      <c r="Q34">
        <v>303</v>
      </c>
      <c r="R34">
        <v>303</v>
      </c>
      <c r="S34">
        <f aca="true" t="shared" si="17" ref="S34:S65">E34+G34+N34+P34+L34+J34</f>
        <v>1</v>
      </c>
      <c r="T34">
        <f aca="true" t="shared" si="18" ref="T34:T65">S34*100</f>
        <v>100</v>
      </c>
      <c r="U34">
        <f aca="true" t="shared" si="19" ref="U34:U65">R34+T34</f>
        <v>403</v>
      </c>
    </row>
    <row r="35" spans="1:21" ht="12.75">
      <c r="A35" t="s">
        <v>50</v>
      </c>
      <c r="B35" t="s">
        <v>22</v>
      </c>
      <c r="C35" t="s">
        <v>51</v>
      </c>
      <c r="E35">
        <f t="shared" si="11"/>
        <v>0</v>
      </c>
      <c r="G35">
        <f t="shared" si="12"/>
        <v>0</v>
      </c>
      <c r="I35">
        <v>302</v>
      </c>
      <c r="J35">
        <f t="shared" si="13"/>
        <v>1</v>
      </c>
      <c r="L35">
        <f t="shared" si="14"/>
        <v>0</v>
      </c>
      <c r="N35">
        <f t="shared" si="15"/>
        <v>0</v>
      </c>
      <c r="P35">
        <f t="shared" si="16"/>
        <v>0</v>
      </c>
      <c r="Q35">
        <v>302</v>
      </c>
      <c r="R35">
        <v>302</v>
      </c>
      <c r="S35">
        <f t="shared" si="17"/>
        <v>1</v>
      </c>
      <c r="T35">
        <f t="shared" si="18"/>
        <v>100</v>
      </c>
      <c r="U35">
        <f t="shared" si="19"/>
        <v>402</v>
      </c>
    </row>
    <row r="36" spans="1:21" ht="12.75">
      <c r="A36" t="s">
        <v>80</v>
      </c>
      <c r="B36" t="s">
        <v>81</v>
      </c>
      <c r="C36" t="s">
        <v>82</v>
      </c>
      <c r="E36">
        <f t="shared" si="11"/>
        <v>0</v>
      </c>
      <c r="F36">
        <v>80</v>
      </c>
      <c r="G36">
        <f t="shared" si="12"/>
        <v>1</v>
      </c>
      <c r="H36">
        <v>80</v>
      </c>
      <c r="J36">
        <f t="shared" si="13"/>
        <v>0</v>
      </c>
      <c r="K36">
        <v>0</v>
      </c>
      <c r="L36">
        <f t="shared" si="14"/>
        <v>1</v>
      </c>
      <c r="N36">
        <f t="shared" si="15"/>
        <v>0</v>
      </c>
      <c r="O36">
        <v>0</v>
      </c>
      <c r="P36">
        <f t="shared" si="16"/>
        <v>1</v>
      </c>
      <c r="R36">
        <v>80</v>
      </c>
      <c r="S36">
        <f t="shared" si="17"/>
        <v>3</v>
      </c>
      <c r="T36">
        <f t="shared" si="18"/>
        <v>300</v>
      </c>
      <c r="U36">
        <f t="shared" si="19"/>
        <v>380</v>
      </c>
    </row>
    <row r="37" spans="1:21" ht="12.75">
      <c r="A37" t="s">
        <v>83</v>
      </c>
      <c r="B37" t="s">
        <v>22</v>
      </c>
      <c r="C37" t="s">
        <v>84</v>
      </c>
      <c r="E37">
        <f t="shared" si="11"/>
        <v>0</v>
      </c>
      <c r="F37">
        <v>79</v>
      </c>
      <c r="G37">
        <f t="shared" si="12"/>
        <v>1</v>
      </c>
      <c r="H37">
        <v>79</v>
      </c>
      <c r="J37">
        <f t="shared" si="13"/>
        <v>0</v>
      </c>
      <c r="K37">
        <v>0</v>
      </c>
      <c r="L37">
        <f t="shared" si="14"/>
        <v>1</v>
      </c>
      <c r="N37">
        <f t="shared" si="15"/>
        <v>0</v>
      </c>
      <c r="O37">
        <v>0</v>
      </c>
      <c r="P37">
        <f t="shared" si="16"/>
        <v>1</v>
      </c>
      <c r="R37">
        <v>79</v>
      </c>
      <c r="S37">
        <f t="shared" si="17"/>
        <v>3</v>
      </c>
      <c r="T37">
        <f t="shared" si="18"/>
        <v>300</v>
      </c>
      <c r="U37">
        <f t="shared" si="19"/>
        <v>379</v>
      </c>
    </row>
    <row r="38" spans="1:21" ht="12.75">
      <c r="A38" t="s">
        <v>85</v>
      </c>
      <c r="B38" t="s">
        <v>86</v>
      </c>
      <c r="C38" t="s">
        <v>87</v>
      </c>
      <c r="D38">
        <v>44</v>
      </c>
      <c r="E38">
        <f t="shared" si="11"/>
        <v>1</v>
      </c>
      <c r="G38">
        <f t="shared" si="12"/>
        <v>0</v>
      </c>
      <c r="H38">
        <v>44</v>
      </c>
      <c r="J38">
        <f t="shared" si="13"/>
        <v>0</v>
      </c>
      <c r="K38">
        <v>0</v>
      </c>
      <c r="L38">
        <f t="shared" si="14"/>
        <v>1</v>
      </c>
      <c r="M38">
        <v>33</v>
      </c>
      <c r="N38">
        <f t="shared" si="15"/>
        <v>1</v>
      </c>
      <c r="P38">
        <f t="shared" si="16"/>
        <v>0</v>
      </c>
      <c r="Q38">
        <v>33</v>
      </c>
      <c r="R38">
        <v>77</v>
      </c>
      <c r="S38">
        <f t="shared" si="17"/>
        <v>3</v>
      </c>
      <c r="T38">
        <f t="shared" si="18"/>
        <v>300</v>
      </c>
      <c r="U38">
        <f t="shared" si="19"/>
        <v>377</v>
      </c>
    </row>
    <row r="39" spans="1:21" ht="12.75">
      <c r="A39" t="s">
        <v>91</v>
      </c>
      <c r="B39" t="s">
        <v>69</v>
      </c>
      <c r="C39" t="s">
        <v>92</v>
      </c>
      <c r="E39">
        <f t="shared" si="11"/>
        <v>0</v>
      </c>
      <c r="F39">
        <v>53</v>
      </c>
      <c r="G39">
        <f t="shared" si="12"/>
        <v>1</v>
      </c>
      <c r="H39">
        <v>53</v>
      </c>
      <c r="J39">
        <f t="shared" si="13"/>
        <v>0</v>
      </c>
      <c r="K39">
        <v>0</v>
      </c>
      <c r="L39">
        <f t="shared" si="14"/>
        <v>1</v>
      </c>
      <c r="N39">
        <f t="shared" si="15"/>
        <v>0</v>
      </c>
      <c r="O39">
        <v>0</v>
      </c>
      <c r="P39">
        <f t="shared" si="16"/>
        <v>1</v>
      </c>
      <c r="R39">
        <v>53</v>
      </c>
      <c r="S39">
        <f t="shared" si="17"/>
        <v>3</v>
      </c>
      <c r="T39">
        <f t="shared" si="18"/>
        <v>300</v>
      </c>
      <c r="U39">
        <f t="shared" si="19"/>
        <v>353</v>
      </c>
    </row>
    <row r="40" spans="1:21" ht="12.75">
      <c r="A40" t="s">
        <v>66</v>
      </c>
      <c r="B40" t="s">
        <v>67</v>
      </c>
      <c r="D40">
        <v>22</v>
      </c>
      <c r="E40">
        <f t="shared" si="11"/>
        <v>1</v>
      </c>
      <c r="G40">
        <f t="shared" si="12"/>
        <v>0</v>
      </c>
      <c r="H40">
        <v>22</v>
      </c>
      <c r="J40">
        <f t="shared" si="13"/>
        <v>0</v>
      </c>
      <c r="L40">
        <f t="shared" si="14"/>
        <v>0</v>
      </c>
      <c r="M40">
        <v>128</v>
      </c>
      <c r="N40">
        <f t="shared" si="15"/>
        <v>1</v>
      </c>
      <c r="P40">
        <f t="shared" si="16"/>
        <v>0</v>
      </c>
      <c r="Q40">
        <v>128</v>
      </c>
      <c r="R40">
        <v>150</v>
      </c>
      <c r="S40">
        <f t="shared" si="17"/>
        <v>2</v>
      </c>
      <c r="T40">
        <f t="shared" si="18"/>
        <v>200</v>
      </c>
      <c r="U40">
        <f t="shared" si="19"/>
        <v>350</v>
      </c>
    </row>
    <row r="41" spans="1:21" ht="12.75">
      <c r="A41" t="s">
        <v>57</v>
      </c>
      <c r="B41" t="s">
        <v>58</v>
      </c>
      <c r="C41" t="s">
        <v>59</v>
      </c>
      <c r="E41">
        <f t="shared" si="11"/>
        <v>0</v>
      </c>
      <c r="G41">
        <f t="shared" si="12"/>
        <v>0</v>
      </c>
      <c r="J41">
        <f t="shared" si="13"/>
        <v>0</v>
      </c>
      <c r="K41">
        <v>243</v>
      </c>
      <c r="L41">
        <f t="shared" si="14"/>
        <v>1</v>
      </c>
      <c r="N41">
        <f t="shared" si="15"/>
        <v>0</v>
      </c>
      <c r="P41">
        <f t="shared" si="16"/>
        <v>0</v>
      </c>
      <c r="Q41">
        <v>243</v>
      </c>
      <c r="R41">
        <v>243</v>
      </c>
      <c r="S41">
        <f t="shared" si="17"/>
        <v>1</v>
      </c>
      <c r="T41">
        <f t="shared" si="18"/>
        <v>100</v>
      </c>
      <c r="U41">
        <f t="shared" si="19"/>
        <v>343</v>
      </c>
    </row>
    <row r="42" spans="1:21" ht="12.75">
      <c r="A42" t="s">
        <v>95</v>
      </c>
      <c r="B42" t="s">
        <v>25</v>
      </c>
      <c r="C42" t="s">
        <v>96</v>
      </c>
      <c r="E42">
        <f t="shared" si="11"/>
        <v>0</v>
      </c>
      <c r="F42">
        <v>16</v>
      </c>
      <c r="G42">
        <f t="shared" si="12"/>
        <v>1</v>
      </c>
      <c r="H42">
        <v>16</v>
      </c>
      <c r="I42">
        <v>0</v>
      </c>
      <c r="J42">
        <f t="shared" si="13"/>
        <v>1</v>
      </c>
      <c r="L42">
        <f t="shared" si="14"/>
        <v>0</v>
      </c>
      <c r="N42">
        <f t="shared" si="15"/>
        <v>0</v>
      </c>
      <c r="O42">
        <v>14</v>
      </c>
      <c r="P42">
        <f t="shared" si="16"/>
        <v>1</v>
      </c>
      <c r="Q42">
        <v>14</v>
      </c>
      <c r="R42">
        <v>30</v>
      </c>
      <c r="S42">
        <f t="shared" si="17"/>
        <v>3</v>
      </c>
      <c r="T42">
        <f t="shared" si="18"/>
        <v>300</v>
      </c>
      <c r="U42">
        <f t="shared" si="19"/>
        <v>330</v>
      </c>
    </row>
    <row r="43" spans="1:21" ht="12.75">
      <c r="A43" t="s">
        <v>99</v>
      </c>
      <c r="B43" t="s">
        <v>22</v>
      </c>
      <c r="C43" t="s">
        <v>100</v>
      </c>
      <c r="E43">
        <f t="shared" si="11"/>
        <v>0</v>
      </c>
      <c r="F43">
        <v>0</v>
      </c>
      <c r="G43">
        <f t="shared" si="12"/>
        <v>1</v>
      </c>
      <c r="I43">
        <v>0</v>
      </c>
      <c r="J43">
        <f t="shared" si="13"/>
        <v>1</v>
      </c>
      <c r="L43">
        <f t="shared" si="14"/>
        <v>0</v>
      </c>
      <c r="N43">
        <f t="shared" si="15"/>
        <v>0</v>
      </c>
      <c r="O43">
        <v>21</v>
      </c>
      <c r="P43">
        <f t="shared" si="16"/>
        <v>1</v>
      </c>
      <c r="Q43">
        <v>21</v>
      </c>
      <c r="R43">
        <v>21</v>
      </c>
      <c r="S43">
        <f t="shared" si="17"/>
        <v>3</v>
      </c>
      <c r="T43">
        <f t="shared" si="18"/>
        <v>300</v>
      </c>
      <c r="U43">
        <f t="shared" si="19"/>
        <v>321</v>
      </c>
    </row>
    <row r="44" spans="1:21" ht="12.75">
      <c r="A44" t="s">
        <v>61</v>
      </c>
      <c r="B44" t="s">
        <v>62</v>
      </c>
      <c r="E44">
        <f t="shared" si="11"/>
        <v>0</v>
      </c>
      <c r="G44">
        <f t="shared" si="12"/>
        <v>0</v>
      </c>
      <c r="J44">
        <f t="shared" si="13"/>
        <v>0</v>
      </c>
      <c r="K44">
        <v>193</v>
      </c>
      <c r="L44">
        <f t="shared" si="14"/>
        <v>1</v>
      </c>
      <c r="N44">
        <f t="shared" si="15"/>
        <v>0</v>
      </c>
      <c r="P44">
        <f t="shared" si="16"/>
        <v>0</v>
      </c>
      <c r="Q44">
        <v>193</v>
      </c>
      <c r="R44">
        <v>193</v>
      </c>
      <c r="S44">
        <f t="shared" si="17"/>
        <v>1</v>
      </c>
      <c r="T44">
        <f t="shared" si="18"/>
        <v>100</v>
      </c>
      <c r="U44">
        <f t="shared" si="19"/>
        <v>293</v>
      </c>
    </row>
    <row r="45" spans="1:21" ht="12.75">
      <c r="A45" t="s">
        <v>88</v>
      </c>
      <c r="B45" t="s">
        <v>89</v>
      </c>
      <c r="C45" t="s">
        <v>90</v>
      </c>
      <c r="D45">
        <v>72</v>
      </c>
      <c r="E45">
        <f t="shared" si="11"/>
        <v>1</v>
      </c>
      <c r="G45">
        <f t="shared" si="12"/>
        <v>0</v>
      </c>
      <c r="H45">
        <v>72</v>
      </c>
      <c r="J45">
        <f t="shared" si="13"/>
        <v>0</v>
      </c>
      <c r="L45">
        <f t="shared" si="14"/>
        <v>0</v>
      </c>
      <c r="M45">
        <v>0</v>
      </c>
      <c r="N45">
        <f t="shared" si="15"/>
        <v>1</v>
      </c>
      <c r="P45">
        <f t="shared" si="16"/>
        <v>0</v>
      </c>
      <c r="R45">
        <v>72</v>
      </c>
      <c r="S45">
        <f t="shared" si="17"/>
        <v>2</v>
      </c>
      <c r="T45">
        <f t="shared" si="18"/>
        <v>200</v>
      </c>
      <c r="U45">
        <f t="shared" si="19"/>
        <v>272</v>
      </c>
    </row>
    <row r="46" spans="1:21" ht="12.75">
      <c r="A46" t="s">
        <v>93</v>
      </c>
      <c r="B46" t="s">
        <v>67</v>
      </c>
      <c r="C46" t="s">
        <v>94</v>
      </c>
      <c r="D46">
        <v>21</v>
      </c>
      <c r="E46">
        <f t="shared" si="11"/>
        <v>1</v>
      </c>
      <c r="G46">
        <f t="shared" si="12"/>
        <v>0</v>
      </c>
      <c r="H46">
        <v>21</v>
      </c>
      <c r="J46">
        <f t="shared" si="13"/>
        <v>0</v>
      </c>
      <c r="L46">
        <f t="shared" si="14"/>
        <v>0</v>
      </c>
      <c r="M46">
        <v>13</v>
      </c>
      <c r="N46">
        <f t="shared" si="15"/>
        <v>1</v>
      </c>
      <c r="P46">
        <f t="shared" si="16"/>
        <v>0</v>
      </c>
      <c r="Q46">
        <v>13</v>
      </c>
      <c r="R46">
        <v>34</v>
      </c>
      <c r="S46">
        <f t="shared" si="17"/>
        <v>2</v>
      </c>
      <c r="T46">
        <f t="shared" si="18"/>
        <v>200</v>
      </c>
      <c r="U46">
        <f t="shared" si="19"/>
        <v>234</v>
      </c>
    </row>
    <row r="47" spans="1:21" ht="12.75">
      <c r="A47" t="s">
        <v>97</v>
      </c>
      <c r="E47">
        <f t="shared" si="11"/>
        <v>0</v>
      </c>
      <c r="F47">
        <v>0</v>
      </c>
      <c r="G47">
        <f t="shared" si="12"/>
        <v>1</v>
      </c>
      <c r="J47">
        <f t="shared" si="13"/>
        <v>0</v>
      </c>
      <c r="L47">
        <f t="shared" si="14"/>
        <v>0</v>
      </c>
      <c r="N47">
        <f t="shared" si="15"/>
        <v>0</v>
      </c>
      <c r="O47">
        <v>21</v>
      </c>
      <c r="P47">
        <f t="shared" si="16"/>
        <v>1</v>
      </c>
      <c r="Q47">
        <v>21</v>
      </c>
      <c r="R47">
        <v>21</v>
      </c>
      <c r="S47">
        <f t="shared" si="17"/>
        <v>2</v>
      </c>
      <c r="T47">
        <f t="shared" si="18"/>
        <v>200</v>
      </c>
      <c r="U47">
        <f t="shared" si="19"/>
        <v>221</v>
      </c>
    </row>
    <row r="48" spans="1:21" ht="12.75">
      <c r="A48" t="s">
        <v>101</v>
      </c>
      <c r="B48" t="s">
        <v>30</v>
      </c>
      <c r="E48">
        <f t="shared" si="11"/>
        <v>0</v>
      </c>
      <c r="F48">
        <v>13</v>
      </c>
      <c r="G48">
        <f t="shared" si="12"/>
        <v>1</v>
      </c>
      <c r="H48">
        <v>13</v>
      </c>
      <c r="J48">
        <f t="shared" si="13"/>
        <v>0</v>
      </c>
      <c r="L48">
        <f t="shared" si="14"/>
        <v>0</v>
      </c>
      <c r="N48">
        <f t="shared" si="15"/>
        <v>0</v>
      </c>
      <c r="O48">
        <v>0</v>
      </c>
      <c r="P48">
        <f t="shared" si="16"/>
        <v>1</v>
      </c>
      <c r="R48">
        <v>13</v>
      </c>
      <c r="S48">
        <f t="shared" si="17"/>
        <v>2</v>
      </c>
      <c r="T48">
        <f t="shared" si="18"/>
        <v>200</v>
      </c>
      <c r="U48">
        <f t="shared" si="19"/>
        <v>213</v>
      </c>
    </row>
    <row r="49" spans="1:21" ht="12.75">
      <c r="A49" t="s">
        <v>105</v>
      </c>
      <c r="E49">
        <f t="shared" si="11"/>
        <v>0</v>
      </c>
      <c r="G49">
        <f t="shared" si="12"/>
        <v>0</v>
      </c>
      <c r="I49">
        <v>7</v>
      </c>
      <c r="J49">
        <f t="shared" si="13"/>
        <v>1</v>
      </c>
      <c r="L49">
        <f t="shared" si="14"/>
        <v>0</v>
      </c>
      <c r="N49">
        <f t="shared" si="15"/>
        <v>0</v>
      </c>
      <c r="O49">
        <v>0</v>
      </c>
      <c r="P49">
        <f t="shared" si="16"/>
        <v>1</v>
      </c>
      <c r="Q49">
        <v>7</v>
      </c>
      <c r="R49">
        <v>7</v>
      </c>
      <c r="S49">
        <f t="shared" si="17"/>
        <v>2</v>
      </c>
      <c r="T49">
        <f t="shared" si="18"/>
        <v>200</v>
      </c>
      <c r="U49">
        <f t="shared" si="19"/>
        <v>207</v>
      </c>
    </row>
    <row r="50" spans="1:21" ht="12.75">
      <c r="A50" t="s">
        <v>120</v>
      </c>
      <c r="C50" t="s">
        <v>121</v>
      </c>
      <c r="E50">
        <f t="shared" si="11"/>
        <v>0</v>
      </c>
      <c r="G50">
        <f t="shared" si="12"/>
        <v>0</v>
      </c>
      <c r="J50">
        <f t="shared" si="13"/>
        <v>0</v>
      </c>
      <c r="K50">
        <v>0</v>
      </c>
      <c r="L50">
        <f t="shared" si="14"/>
        <v>1</v>
      </c>
      <c r="N50">
        <f t="shared" si="15"/>
        <v>0</v>
      </c>
      <c r="O50">
        <v>0</v>
      </c>
      <c r="P50">
        <f t="shared" si="16"/>
        <v>1</v>
      </c>
      <c r="S50">
        <f t="shared" si="17"/>
        <v>2</v>
      </c>
      <c r="T50">
        <f t="shared" si="18"/>
        <v>200</v>
      </c>
      <c r="U50">
        <f t="shared" si="19"/>
        <v>200</v>
      </c>
    </row>
    <row r="51" spans="1:21" ht="12.75">
      <c r="A51" t="s">
        <v>74</v>
      </c>
      <c r="B51" t="s">
        <v>75</v>
      </c>
      <c r="C51" t="s">
        <v>76</v>
      </c>
      <c r="E51">
        <f t="shared" si="11"/>
        <v>0</v>
      </c>
      <c r="G51">
        <f t="shared" si="12"/>
        <v>0</v>
      </c>
      <c r="J51">
        <f t="shared" si="13"/>
        <v>0</v>
      </c>
      <c r="K51">
        <v>93</v>
      </c>
      <c r="L51">
        <f t="shared" si="14"/>
        <v>1</v>
      </c>
      <c r="N51">
        <f t="shared" si="15"/>
        <v>0</v>
      </c>
      <c r="P51">
        <f t="shared" si="16"/>
        <v>0</v>
      </c>
      <c r="Q51">
        <v>93</v>
      </c>
      <c r="R51">
        <v>93</v>
      </c>
      <c r="S51">
        <f t="shared" si="17"/>
        <v>1</v>
      </c>
      <c r="T51">
        <f t="shared" si="18"/>
        <v>100</v>
      </c>
      <c r="U51">
        <f t="shared" si="19"/>
        <v>193</v>
      </c>
    </row>
    <row r="52" spans="1:21" ht="12.75">
      <c r="A52" t="s">
        <v>77</v>
      </c>
      <c r="B52" t="s">
        <v>78</v>
      </c>
      <c r="C52" t="s">
        <v>79</v>
      </c>
      <c r="E52">
        <f t="shared" si="11"/>
        <v>0</v>
      </c>
      <c r="G52">
        <f t="shared" si="12"/>
        <v>0</v>
      </c>
      <c r="I52">
        <v>83</v>
      </c>
      <c r="J52">
        <f t="shared" si="13"/>
        <v>1</v>
      </c>
      <c r="L52">
        <f t="shared" si="14"/>
        <v>0</v>
      </c>
      <c r="N52">
        <f t="shared" si="15"/>
        <v>0</v>
      </c>
      <c r="P52">
        <f t="shared" si="16"/>
        <v>0</v>
      </c>
      <c r="Q52">
        <v>83</v>
      </c>
      <c r="R52">
        <v>83</v>
      </c>
      <c r="S52">
        <f t="shared" si="17"/>
        <v>1</v>
      </c>
      <c r="T52">
        <f t="shared" si="18"/>
        <v>100</v>
      </c>
      <c r="U52">
        <f t="shared" si="19"/>
        <v>183</v>
      </c>
    </row>
    <row r="53" spans="1:21" ht="12.75">
      <c r="A53" t="s">
        <v>98</v>
      </c>
      <c r="B53" t="s">
        <v>14</v>
      </c>
      <c r="E53">
        <f t="shared" si="11"/>
        <v>0</v>
      </c>
      <c r="G53">
        <f t="shared" si="12"/>
        <v>0</v>
      </c>
      <c r="J53">
        <f t="shared" si="13"/>
        <v>0</v>
      </c>
      <c r="K53">
        <v>21</v>
      </c>
      <c r="L53">
        <f t="shared" si="14"/>
        <v>1</v>
      </c>
      <c r="N53">
        <f t="shared" si="15"/>
        <v>0</v>
      </c>
      <c r="P53">
        <f t="shared" si="16"/>
        <v>0</v>
      </c>
      <c r="Q53">
        <v>21</v>
      </c>
      <c r="R53">
        <v>21</v>
      </c>
      <c r="S53">
        <f t="shared" si="17"/>
        <v>1</v>
      </c>
      <c r="T53">
        <f t="shared" si="18"/>
        <v>100</v>
      </c>
      <c r="U53">
        <f t="shared" si="19"/>
        <v>121</v>
      </c>
    </row>
    <row r="54" spans="1:21" ht="12.75">
      <c r="A54" t="s">
        <v>102</v>
      </c>
      <c r="B54" t="s">
        <v>14</v>
      </c>
      <c r="E54">
        <f t="shared" si="11"/>
        <v>0</v>
      </c>
      <c r="G54">
        <f t="shared" si="12"/>
        <v>0</v>
      </c>
      <c r="I54">
        <v>10</v>
      </c>
      <c r="J54">
        <f t="shared" si="13"/>
        <v>1</v>
      </c>
      <c r="L54">
        <f t="shared" si="14"/>
        <v>0</v>
      </c>
      <c r="N54">
        <f t="shared" si="15"/>
        <v>0</v>
      </c>
      <c r="P54">
        <f t="shared" si="16"/>
        <v>0</v>
      </c>
      <c r="Q54">
        <v>10</v>
      </c>
      <c r="R54">
        <v>10</v>
      </c>
      <c r="S54">
        <f t="shared" si="17"/>
        <v>1</v>
      </c>
      <c r="T54">
        <f t="shared" si="18"/>
        <v>100</v>
      </c>
      <c r="U54">
        <f t="shared" si="19"/>
        <v>110</v>
      </c>
    </row>
    <row r="55" spans="1:21" ht="12.75">
      <c r="A55" t="s">
        <v>103</v>
      </c>
      <c r="B55" t="s">
        <v>67</v>
      </c>
      <c r="C55" t="s">
        <v>104</v>
      </c>
      <c r="E55">
        <f t="shared" si="11"/>
        <v>0</v>
      </c>
      <c r="G55">
        <f t="shared" si="12"/>
        <v>0</v>
      </c>
      <c r="J55">
        <f t="shared" si="13"/>
        <v>0</v>
      </c>
      <c r="L55">
        <f t="shared" si="14"/>
        <v>0</v>
      </c>
      <c r="M55">
        <v>10</v>
      </c>
      <c r="N55">
        <f t="shared" si="15"/>
        <v>1</v>
      </c>
      <c r="P55">
        <f t="shared" si="16"/>
        <v>0</v>
      </c>
      <c r="Q55">
        <v>10</v>
      </c>
      <c r="R55">
        <v>10</v>
      </c>
      <c r="S55">
        <f t="shared" si="17"/>
        <v>1</v>
      </c>
      <c r="T55">
        <f t="shared" si="18"/>
        <v>100</v>
      </c>
      <c r="U55">
        <f t="shared" si="19"/>
        <v>110</v>
      </c>
    </row>
    <row r="56" spans="1:21" ht="12.75">
      <c r="A56" t="s">
        <v>106</v>
      </c>
      <c r="C56" t="s">
        <v>107</v>
      </c>
      <c r="E56">
        <f t="shared" si="11"/>
        <v>0</v>
      </c>
      <c r="G56">
        <f t="shared" si="12"/>
        <v>0</v>
      </c>
      <c r="J56">
        <f t="shared" si="13"/>
        <v>0</v>
      </c>
      <c r="L56">
        <f t="shared" si="14"/>
        <v>0</v>
      </c>
      <c r="M56">
        <v>3</v>
      </c>
      <c r="N56">
        <f t="shared" si="15"/>
        <v>1</v>
      </c>
      <c r="P56">
        <f t="shared" si="16"/>
        <v>0</v>
      </c>
      <c r="Q56">
        <v>3</v>
      </c>
      <c r="R56">
        <v>3</v>
      </c>
      <c r="S56">
        <f t="shared" si="17"/>
        <v>1</v>
      </c>
      <c r="T56">
        <f t="shared" si="18"/>
        <v>100</v>
      </c>
      <c r="U56">
        <f t="shared" si="19"/>
        <v>103</v>
      </c>
    </row>
    <row r="57" spans="1:21" ht="12.75">
      <c r="A57" t="s">
        <v>108</v>
      </c>
      <c r="C57" t="s">
        <v>107</v>
      </c>
      <c r="E57">
        <f t="shared" si="11"/>
        <v>0</v>
      </c>
      <c r="G57">
        <f t="shared" si="12"/>
        <v>0</v>
      </c>
      <c r="J57">
        <f t="shared" si="13"/>
        <v>0</v>
      </c>
      <c r="L57">
        <f t="shared" si="14"/>
        <v>0</v>
      </c>
      <c r="M57">
        <v>3</v>
      </c>
      <c r="N57">
        <f t="shared" si="15"/>
        <v>1</v>
      </c>
      <c r="P57">
        <f t="shared" si="16"/>
        <v>0</v>
      </c>
      <c r="Q57">
        <v>3</v>
      </c>
      <c r="R57">
        <v>3</v>
      </c>
      <c r="S57">
        <f t="shared" si="17"/>
        <v>1</v>
      </c>
      <c r="T57">
        <f t="shared" si="18"/>
        <v>100</v>
      </c>
      <c r="U57">
        <f t="shared" si="19"/>
        <v>103</v>
      </c>
    </row>
    <row r="58" spans="1:21" ht="12.75">
      <c r="A58" t="s">
        <v>109</v>
      </c>
      <c r="C58" t="s">
        <v>107</v>
      </c>
      <c r="E58">
        <f aca="true" t="shared" si="20" ref="E58:E86">IF(D58="",0,1)</f>
        <v>0</v>
      </c>
      <c r="G58">
        <f aca="true" t="shared" si="21" ref="G58:G86">IF(F58="",0,1)</f>
        <v>0</v>
      </c>
      <c r="J58">
        <f aca="true" t="shared" si="22" ref="J58:J86">IF(I58="",0,1)</f>
        <v>0</v>
      </c>
      <c r="L58">
        <f aca="true" t="shared" si="23" ref="L58:L86">IF(K58="",0,1)</f>
        <v>0</v>
      </c>
      <c r="M58">
        <v>3</v>
      </c>
      <c r="N58">
        <f aca="true" t="shared" si="24" ref="N58:N86">IF(M58="",0,1)</f>
        <v>1</v>
      </c>
      <c r="P58">
        <f aca="true" t="shared" si="25" ref="P58:P86">IF(O58="",0,1)</f>
        <v>0</v>
      </c>
      <c r="Q58">
        <v>3</v>
      </c>
      <c r="R58">
        <v>3</v>
      </c>
      <c r="S58">
        <f t="shared" si="17"/>
        <v>1</v>
      </c>
      <c r="T58">
        <f t="shared" si="18"/>
        <v>100</v>
      </c>
      <c r="U58">
        <f t="shared" si="19"/>
        <v>103</v>
      </c>
    </row>
    <row r="59" spans="1:21" ht="12.75">
      <c r="A59" t="s">
        <v>110</v>
      </c>
      <c r="B59" t="s">
        <v>111</v>
      </c>
      <c r="C59" t="s">
        <v>112</v>
      </c>
      <c r="E59">
        <f t="shared" si="20"/>
        <v>0</v>
      </c>
      <c r="G59">
        <f t="shared" si="21"/>
        <v>0</v>
      </c>
      <c r="J59">
        <f t="shared" si="22"/>
        <v>0</v>
      </c>
      <c r="K59">
        <v>0</v>
      </c>
      <c r="L59">
        <f t="shared" si="23"/>
        <v>1</v>
      </c>
      <c r="N59">
        <f t="shared" si="24"/>
        <v>0</v>
      </c>
      <c r="P59">
        <f t="shared" si="25"/>
        <v>0</v>
      </c>
      <c r="S59">
        <f t="shared" si="17"/>
        <v>1</v>
      </c>
      <c r="T59">
        <f t="shared" si="18"/>
        <v>100</v>
      </c>
      <c r="U59">
        <f t="shared" si="19"/>
        <v>100</v>
      </c>
    </row>
    <row r="60" spans="1:21" ht="12.75">
      <c r="A60" t="s">
        <v>113</v>
      </c>
      <c r="B60" t="s">
        <v>111</v>
      </c>
      <c r="C60" t="s">
        <v>114</v>
      </c>
      <c r="E60">
        <f t="shared" si="20"/>
        <v>0</v>
      </c>
      <c r="G60">
        <f t="shared" si="21"/>
        <v>0</v>
      </c>
      <c r="J60">
        <f t="shared" si="22"/>
        <v>0</v>
      </c>
      <c r="K60">
        <v>0</v>
      </c>
      <c r="L60">
        <f t="shared" si="23"/>
        <v>1</v>
      </c>
      <c r="N60">
        <f t="shared" si="24"/>
        <v>0</v>
      </c>
      <c r="P60">
        <f t="shared" si="25"/>
        <v>0</v>
      </c>
      <c r="S60">
        <f t="shared" si="17"/>
        <v>1</v>
      </c>
      <c r="T60">
        <f t="shared" si="18"/>
        <v>100</v>
      </c>
      <c r="U60">
        <f t="shared" si="19"/>
        <v>100</v>
      </c>
    </row>
    <row r="61" spans="1:21" ht="12.75">
      <c r="A61" t="s">
        <v>115</v>
      </c>
      <c r="C61" t="s">
        <v>116</v>
      </c>
      <c r="E61">
        <f t="shared" si="20"/>
        <v>0</v>
      </c>
      <c r="F61">
        <v>0</v>
      </c>
      <c r="G61">
        <f t="shared" si="21"/>
        <v>1</v>
      </c>
      <c r="J61">
        <f t="shared" si="22"/>
        <v>0</v>
      </c>
      <c r="L61">
        <f t="shared" si="23"/>
        <v>0</v>
      </c>
      <c r="N61">
        <f t="shared" si="24"/>
        <v>0</v>
      </c>
      <c r="P61">
        <f t="shared" si="25"/>
        <v>0</v>
      </c>
      <c r="S61">
        <f t="shared" si="17"/>
        <v>1</v>
      </c>
      <c r="T61">
        <f t="shared" si="18"/>
        <v>100</v>
      </c>
      <c r="U61">
        <f t="shared" si="19"/>
        <v>100</v>
      </c>
    </row>
    <row r="62" spans="1:21" ht="12.75">
      <c r="A62" t="s">
        <v>117</v>
      </c>
      <c r="C62" t="s">
        <v>118</v>
      </c>
      <c r="E62">
        <f t="shared" si="20"/>
        <v>0</v>
      </c>
      <c r="G62">
        <f t="shared" si="21"/>
        <v>0</v>
      </c>
      <c r="J62">
        <f t="shared" si="22"/>
        <v>0</v>
      </c>
      <c r="K62">
        <v>0</v>
      </c>
      <c r="L62">
        <f t="shared" si="23"/>
        <v>1</v>
      </c>
      <c r="N62">
        <f t="shared" si="24"/>
        <v>0</v>
      </c>
      <c r="P62">
        <f t="shared" si="25"/>
        <v>0</v>
      </c>
      <c r="S62">
        <f t="shared" si="17"/>
        <v>1</v>
      </c>
      <c r="T62">
        <f t="shared" si="18"/>
        <v>100</v>
      </c>
      <c r="U62">
        <f t="shared" si="19"/>
        <v>100</v>
      </c>
    </row>
    <row r="63" spans="1:21" ht="12.75">
      <c r="A63" t="s">
        <v>119</v>
      </c>
      <c r="E63">
        <f t="shared" si="20"/>
        <v>0</v>
      </c>
      <c r="G63">
        <f t="shared" si="21"/>
        <v>0</v>
      </c>
      <c r="J63">
        <f t="shared" si="22"/>
        <v>0</v>
      </c>
      <c r="K63">
        <v>0</v>
      </c>
      <c r="L63">
        <f t="shared" si="23"/>
        <v>1</v>
      </c>
      <c r="N63">
        <f t="shared" si="24"/>
        <v>0</v>
      </c>
      <c r="P63">
        <f t="shared" si="25"/>
        <v>0</v>
      </c>
      <c r="S63">
        <f t="shared" si="17"/>
        <v>1</v>
      </c>
      <c r="T63">
        <f t="shared" si="18"/>
        <v>100</v>
      </c>
      <c r="U63">
        <f t="shared" si="19"/>
        <v>100</v>
      </c>
    </row>
    <row r="64" spans="1:21" ht="12.75">
      <c r="A64" t="s">
        <v>122</v>
      </c>
      <c r="B64" t="s">
        <v>123</v>
      </c>
      <c r="C64" t="s">
        <v>124</v>
      </c>
      <c r="E64">
        <f t="shared" si="20"/>
        <v>0</v>
      </c>
      <c r="G64">
        <f t="shared" si="21"/>
        <v>0</v>
      </c>
      <c r="J64">
        <f t="shared" si="22"/>
        <v>0</v>
      </c>
      <c r="K64">
        <v>0</v>
      </c>
      <c r="L64">
        <f t="shared" si="23"/>
        <v>1</v>
      </c>
      <c r="N64">
        <f t="shared" si="24"/>
        <v>0</v>
      </c>
      <c r="P64">
        <f t="shared" si="25"/>
        <v>0</v>
      </c>
      <c r="S64">
        <f t="shared" si="17"/>
        <v>1</v>
      </c>
      <c r="T64">
        <f t="shared" si="18"/>
        <v>100</v>
      </c>
      <c r="U64">
        <f t="shared" si="19"/>
        <v>100</v>
      </c>
    </row>
    <row r="65" spans="1:21" ht="12.75">
      <c r="A65" t="s">
        <v>125</v>
      </c>
      <c r="B65" t="s">
        <v>126</v>
      </c>
      <c r="C65" t="s">
        <v>127</v>
      </c>
      <c r="E65">
        <f t="shared" si="20"/>
        <v>0</v>
      </c>
      <c r="G65">
        <f t="shared" si="21"/>
        <v>0</v>
      </c>
      <c r="J65">
        <f t="shared" si="22"/>
        <v>0</v>
      </c>
      <c r="K65">
        <v>0</v>
      </c>
      <c r="L65">
        <f t="shared" si="23"/>
        <v>1</v>
      </c>
      <c r="N65">
        <f t="shared" si="24"/>
        <v>0</v>
      </c>
      <c r="P65">
        <f t="shared" si="25"/>
        <v>0</v>
      </c>
      <c r="S65">
        <f t="shared" si="17"/>
        <v>1</v>
      </c>
      <c r="T65">
        <f t="shared" si="18"/>
        <v>100</v>
      </c>
      <c r="U65">
        <f t="shared" si="19"/>
        <v>100</v>
      </c>
    </row>
    <row r="66" spans="1:21" ht="12.75">
      <c r="A66" t="s">
        <v>128</v>
      </c>
      <c r="B66" t="s">
        <v>129</v>
      </c>
      <c r="C66" t="s">
        <v>130</v>
      </c>
      <c r="E66">
        <f t="shared" si="20"/>
        <v>0</v>
      </c>
      <c r="G66">
        <f t="shared" si="21"/>
        <v>0</v>
      </c>
      <c r="J66">
        <f t="shared" si="22"/>
        <v>0</v>
      </c>
      <c r="K66">
        <v>0</v>
      </c>
      <c r="L66">
        <f t="shared" si="23"/>
        <v>1</v>
      </c>
      <c r="N66">
        <f t="shared" si="24"/>
        <v>0</v>
      </c>
      <c r="P66">
        <f t="shared" si="25"/>
        <v>0</v>
      </c>
      <c r="S66">
        <f aca="true" t="shared" si="26" ref="S66:S86">E66+G66+N66+P66+L66+J66</f>
        <v>1</v>
      </c>
      <c r="T66">
        <f aca="true" t="shared" si="27" ref="T66:T87">S66*100</f>
        <v>100</v>
      </c>
      <c r="U66">
        <f aca="true" t="shared" si="28" ref="U66:U87">R66+T66</f>
        <v>100</v>
      </c>
    </row>
    <row r="67" spans="1:21" ht="12.75">
      <c r="A67" t="s">
        <v>131</v>
      </c>
      <c r="B67" t="s">
        <v>126</v>
      </c>
      <c r="C67" t="s">
        <v>132</v>
      </c>
      <c r="E67">
        <f t="shared" si="20"/>
        <v>0</v>
      </c>
      <c r="G67">
        <f t="shared" si="21"/>
        <v>0</v>
      </c>
      <c r="J67">
        <f t="shared" si="22"/>
        <v>0</v>
      </c>
      <c r="K67">
        <v>0</v>
      </c>
      <c r="L67">
        <f t="shared" si="23"/>
        <v>1</v>
      </c>
      <c r="N67">
        <f t="shared" si="24"/>
        <v>0</v>
      </c>
      <c r="P67">
        <f t="shared" si="25"/>
        <v>0</v>
      </c>
      <c r="S67">
        <f t="shared" si="26"/>
        <v>1</v>
      </c>
      <c r="T67">
        <f t="shared" si="27"/>
        <v>100</v>
      </c>
      <c r="U67">
        <f t="shared" si="28"/>
        <v>100</v>
      </c>
    </row>
    <row r="68" spans="1:21" ht="12.75">
      <c r="A68" t="s">
        <v>133</v>
      </c>
      <c r="B68" t="s">
        <v>126</v>
      </c>
      <c r="C68" t="s">
        <v>134</v>
      </c>
      <c r="E68">
        <f t="shared" si="20"/>
        <v>0</v>
      </c>
      <c r="G68">
        <f t="shared" si="21"/>
        <v>0</v>
      </c>
      <c r="J68">
        <f t="shared" si="22"/>
        <v>0</v>
      </c>
      <c r="K68">
        <v>0</v>
      </c>
      <c r="L68">
        <f t="shared" si="23"/>
        <v>1</v>
      </c>
      <c r="N68">
        <f t="shared" si="24"/>
        <v>0</v>
      </c>
      <c r="P68">
        <f t="shared" si="25"/>
        <v>0</v>
      </c>
      <c r="S68">
        <f t="shared" si="26"/>
        <v>1</v>
      </c>
      <c r="T68">
        <f t="shared" si="27"/>
        <v>100</v>
      </c>
      <c r="U68">
        <f t="shared" si="28"/>
        <v>100</v>
      </c>
    </row>
    <row r="69" spans="1:21" ht="12.75">
      <c r="A69" t="s">
        <v>135</v>
      </c>
      <c r="E69">
        <f t="shared" si="20"/>
        <v>0</v>
      </c>
      <c r="G69">
        <f t="shared" si="21"/>
        <v>0</v>
      </c>
      <c r="J69">
        <f t="shared" si="22"/>
        <v>0</v>
      </c>
      <c r="K69">
        <v>0</v>
      </c>
      <c r="L69">
        <f t="shared" si="23"/>
        <v>1</v>
      </c>
      <c r="N69">
        <f t="shared" si="24"/>
        <v>0</v>
      </c>
      <c r="P69">
        <f t="shared" si="25"/>
        <v>0</v>
      </c>
      <c r="S69">
        <f t="shared" si="26"/>
        <v>1</v>
      </c>
      <c r="T69">
        <f t="shared" si="27"/>
        <v>100</v>
      </c>
      <c r="U69">
        <f t="shared" si="28"/>
        <v>100</v>
      </c>
    </row>
    <row r="70" spans="1:21" ht="12.75">
      <c r="A70" t="s">
        <v>136</v>
      </c>
      <c r="B70" t="s">
        <v>137</v>
      </c>
      <c r="E70">
        <f t="shared" si="20"/>
        <v>0</v>
      </c>
      <c r="G70">
        <f t="shared" si="21"/>
        <v>0</v>
      </c>
      <c r="J70">
        <f t="shared" si="22"/>
        <v>0</v>
      </c>
      <c r="K70">
        <v>0</v>
      </c>
      <c r="L70">
        <f t="shared" si="23"/>
        <v>1</v>
      </c>
      <c r="N70">
        <f t="shared" si="24"/>
        <v>0</v>
      </c>
      <c r="P70">
        <f t="shared" si="25"/>
        <v>0</v>
      </c>
      <c r="S70">
        <f t="shared" si="26"/>
        <v>1</v>
      </c>
      <c r="T70">
        <f t="shared" si="27"/>
        <v>100</v>
      </c>
      <c r="U70">
        <f t="shared" si="28"/>
        <v>100</v>
      </c>
    </row>
    <row r="71" spans="1:21" ht="12.75">
      <c r="A71" t="s">
        <v>138</v>
      </c>
      <c r="B71" t="s">
        <v>139</v>
      </c>
      <c r="C71" t="s">
        <v>140</v>
      </c>
      <c r="E71">
        <f t="shared" si="20"/>
        <v>0</v>
      </c>
      <c r="G71">
        <f t="shared" si="21"/>
        <v>0</v>
      </c>
      <c r="J71">
        <f t="shared" si="22"/>
        <v>0</v>
      </c>
      <c r="K71">
        <v>0</v>
      </c>
      <c r="L71">
        <f t="shared" si="23"/>
        <v>1</v>
      </c>
      <c r="N71">
        <f t="shared" si="24"/>
        <v>0</v>
      </c>
      <c r="P71">
        <f t="shared" si="25"/>
        <v>0</v>
      </c>
      <c r="S71">
        <f t="shared" si="26"/>
        <v>1</v>
      </c>
      <c r="T71">
        <f t="shared" si="27"/>
        <v>100</v>
      </c>
      <c r="U71">
        <f t="shared" si="28"/>
        <v>100</v>
      </c>
    </row>
    <row r="72" spans="1:21" ht="12.75">
      <c r="A72" t="s">
        <v>141</v>
      </c>
      <c r="E72">
        <f t="shared" si="20"/>
        <v>0</v>
      </c>
      <c r="G72">
        <f t="shared" si="21"/>
        <v>0</v>
      </c>
      <c r="J72">
        <f t="shared" si="22"/>
        <v>0</v>
      </c>
      <c r="K72">
        <v>0</v>
      </c>
      <c r="L72">
        <f t="shared" si="23"/>
        <v>1</v>
      </c>
      <c r="N72">
        <f t="shared" si="24"/>
        <v>0</v>
      </c>
      <c r="P72">
        <f t="shared" si="25"/>
        <v>0</v>
      </c>
      <c r="S72">
        <f t="shared" si="26"/>
        <v>1</v>
      </c>
      <c r="T72">
        <f t="shared" si="27"/>
        <v>100</v>
      </c>
      <c r="U72">
        <f t="shared" si="28"/>
        <v>100</v>
      </c>
    </row>
    <row r="73" spans="1:21" ht="12.75">
      <c r="A73" t="s">
        <v>142</v>
      </c>
      <c r="B73" t="s">
        <v>1</v>
      </c>
      <c r="C73" t="s">
        <v>143</v>
      </c>
      <c r="E73">
        <f t="shared" si="20"/>
        <v>0</v>
      </c>
      <c r="G73">
        <f t="shared" si="21"/>
        <v>0</v>
      </c>
      <c r="J73">
        <f t="shared" si="22"/>
        <v>0</v>
      </c>
      <c r="K73">
        <v>0</v>
      </c>
      <c r="L73">
        <f t="shared" si="23"/>
        <v>1</v>
      </c>
      <c r="N73">
        <f t="shared" si="24"/>
        <v>0</v>
      </c>
      <c r="P73">
        <f t="shared" si="25"/>
        <v>0</v>
      </c>
      <c r="S73">
        <f t="shared" si="26"/>
        <v>1</v>
      </c>
      <c r="T73">
        <f t="shared" si="27"/>
        <v>100</v>
      </c>
      <c r="U73">
        <f t="shared" si="28"/>
        <v>100</v>
      </c>
    </row>
    <row r="74" spans="1:21" ht="12.75">
      <c r="A74" t="s">
        <v>144</v>
      </c>
      <c r="B74" t="s">
        <v>1</v>
      </c>
      <c r="C74" t="s">
        <v>145</v>
      </c>
      <c r="E74">
        <f t="shared" si="20"/>
        <v>0</v>
      </c>
      <c r="G74">
        <f t="shared" si="21"/>
        <v>0</v>
      </c>
      <c r="J74">
        <f t="shared" si="22"/>
        <v>0</v>
      </c>
      <c r="K74">
        <v>0</v>
      </c>
      <c r="L74">
        <f t="shared" si="23"/>
        <v>1</v>
      </c>
      <c r="N74">
        <f t="shared" si="24"/>
        <v>0</v>
      </c>
      <c r="P74">
        <f t="shared" si="25"/>
        <v>0</v>
      </c>
      <c r="S74">
        <f t="shared" si="26"/>
        <v>1</v>
      </c>
      <c r="T74">
        <f t="shared" si="27"/>
        <v>100</v>
      </c>
      <c r="U74">
        <f t="shared" si="28"/>
        <v>100</v>
      </c>
    </row>
    <row r="75" spans="1:21" ht="12.75">
      <c r="A75" t="s">
        <v>146</v>
      </c>
      <c r="C75" t="s">
        <v>147</v>
      </c>
      <c r="E75">
        <f t="shared" si="20"/>
        <v>0</v>
      </c>
      <c r="F75">
        <v>0</v>
      </c>
      <c r="G75">
        <f t="shared" si="21"/>
        <v>1</v>
      </c>
      <c r="J75">
        <f t="shared" si="22"/>
        <v>0</v>
      </c>
      <c r="L75">
        <f t="shared" si="23"/>
        <v>0</v>
      </c>
      <c r="N75">
        <f t="shared" si="24"/>
        <v>0</v>
      </c>
      <c r="P75">
        <f t="shared" si="25"/>
        <v>0</v>
      </c>
      <c r="S75">
        <f t="shared" si="26"/>
        <v>1</v>
      </c>
      <c r="T75">
        <f t="shared" si="27"/>
        <v>100</v>
      </c>
      <c r="U75">
        <f t="shared" si="28"/>
        <v>100</v>
      </c>
    </row>
    <row r="76" spans="1:21" ht="12.75">
      <c r="A76" t="s">
        <v>148</v>
      </c>
      <c r="B76" t="s">
        <v>67</v>
      </c>
      <c r="E76">
        <f t="shared" si="20"/>
        <v>0</v>
      </c>
      <c r="G76">
        <f t="shared" si="21"/>
        <v>0</v>
      </c>
      <c r="J76">
        <f t="shared" si="22"/>
        <v>0</v>
      </c>
      <c r="L76">
        <f t="shared" si="23"/>
        <v>0</v>
      </c>
      <c r="M76">
        <v>0</v>
      </c>
      <c r="N76">
        <f t="shared" si="24"/>
        <v>1</v>
      </c>
      <c r="P76">
        <f t="shared" si="25"/>
        <v>0</v>
      </c>
      <c r="S76">
        <f t="shared" si="26"/>
        <v>1</v>
      </c>
      <c r="T76">
        <f t="shared" si="27"/>
        <v>100</v>
      </c>
      <c r="U76">
        <f t="shared" si="28"/>
        <v>100</v>
      </c>
    </row>
    <row r="77" spans="1:21" ht="12.75">
      <c r="A77" t="s">
        <v>149</v>
      </c>
      <c r="B77" t="s">
        <v>67</v>
      </c>
      <c r="C77" t="s">
        <v>150</v>
      </c>
      <c r="E77">
        <f t="shared" si="20"/>
        <v>0</v>
      </c>
      <c r="G77">
        <f t="shared" si="21"/>
        <v>0</v>
      </c>
      <c r="J77">
        <f t="shared" si="22"/>
        <v>0</v>
      </c>
      <c r="L77">
        <f t="shared" si="23"/>
        <v>0</v>
      </c>
      <c r="M77">
        <v>0</v>
      </c>
      <c r="N77">
        <f t="shared" si="24"/>
        <v>1</v>
      </c>
      <c r="P77">
        <f t="shared" si="25"/>
        <v>0</v>
      </c>
      <c r="S77">
        <f t="shared" si="26"/>
        <v>1</v>
      </c>
      <c r="T77">
        <f t="shared" si="27"/>
        <v>100</v>
      </c>
      <c r="U77">
        <f t="shared" si="28"/>
        <v>100</v>
      </c>
    </row>
    <row r="78" spans="1:21" ht="12.75">
      <c r="A78" t="s">
        <v>151</v>
      </c>
      <c r="B78" t="s">
        <v>152</v>
      </c>
      <c r="C78" t="s">
        <v>153</v>
      </c>
      <c r="E78">
        <f t="shared" si="20"/>
        <v>0</v>
      </c>
      <c r="G78">
        <f t="shared" si="21"/>
        <v>0</v>
      </c>
      <c r="J78">
        <f t="shared" si="22"/>
        <v>0</v>
      </c>
      <c r="L78">
        <f t="shared" si="23"/>
        <v>0</v>
      </c>
      <c r="M78">
        <v>0</v>
      </c>
      <c r="N78">
        <f t="shared" si="24"/>
        <v>1</v>
      </c>
      <c r="P78">
        <f t="shared" si="25"/>
        <v>0</v>
      </c>
      <c r="S78">
        <f t="shared" si="26"/>
        <v>1</v>
      </c>
      <c r="T78">
        <f t="shared" si="27"/>
        <v>100</v>
      </c>
      <c r="U78">
        <f t="shared" si="28"/>
        <v>100</v>
      </c>
    </row>
    <row r="79" spans="1:21" ht="12.75">
      <c r="A79" t="s">
        <v>154</v>
      </c>
      <c r="B79" t="s">
        <v>152</v>
      </c>
      <c r="E79">
        <f t="shared" si="20"/>
        <v>0</v>
      </c>
      <c r="G79">
        <f t="shared" si="21"/>
        <v>0</v>
      </c>
      <c r="J79">
        <f t="shared" si="22"/>
        <v>0</v>
      </c>
      <c r="L79">
        <f t="shared" si="23"/>
        <v>0</v>
      </c>
      <c r="M79">
        <v>0</v>
      </c>
      <c r="N79">
        <f t="shared" si="24"/>
        <v>1</v>
      </c>
      <c r="P79">
        <f t="shared" si="25"/>
        <v>0</v>
      </c>
      <c r="S79">
        <f t="shared" si="26"/>
        <v>1</v>
      </c>
      <c r="T79">
        <f t="shared" si="27"/>
        <v>100</v>
      </c>
      <c r="U79">
        <f t="shared" si="28"/>
        <v>100</v>
      </c>
    </row>
    <row r="80" spans="1:21" ht="12.75">
      <c r="A80" t="s">
        <v>155</v>
      </c>
      <c r="B80" t="s">
        <v>152</v>
      </c>
      <c r="C80" t="s">
        <v>107</v>
      </c>
      <c r="E80">
        <f t="shared" si="20"/>
        <v>0</v>
      </c>
      <c r="G80">
        <f t="shared" si="21"/>
        <v>0</v>
      </c>
      <c r="J80">
        <f t="shared" si="22"/>
        <v>0</v>
      </c>
      <c r="L80">
        <f t="shared" si="23"/>
        <v>0</v>
      </c>
      <c r="M80">
        <v>0</v>
      </c>
      <c r="N80">
        <f t="shared" si="24"/>
        <v>1</v>
      </c>
      <c r="P80">
        <f t="shared" si="25"/>
        <v>0</v>
      </c>
      <c r="S80">
        <f t="shared" si="26"/>
        <v>1</v>
      </c>
      <c r="T80">
        <f t="shared" si="27"/>
        <v>100</v>
      </c>
      <c r="U80">
        <f t="shared" si="28"/>
        <v>100</v>
      </c>
    </row>
    <row r="81" spans="1:21" ht="12.75">
      <c r="A81" t="s">
        <v>156</v>
      </c>
      <c r="B81" t="s">
        <v>157</v>
      </c>
      <c r="C81" t="s">
        <v>158</v>
      </c>
      <c r="E81">
        <f t="shared" si="20"/>
        <v>0</v>
      </c>
      <c r="G81">
        <f t="shared" si="21"/>
        <v>0</v>
      </c>
      <c r="J81">
        <f t="shared" si="22"/>
        <v>0</v>
      </c>
      <c r="K81">
        <v>0</v>
      </c>
      <c r="L81">
        <f t="shared" si="23"/>
        <v>1</v>
      </c>
      <c r="N81">
        <f t="shared" si="24"/>
        <v>0</v>
      </c>
      <c r="P81">
        <f t="shared" si="25"/>
        <v>0</v>
      </c>
      <c r="S81">
        <f t="shared" si="26"/>
        <v>1</v>
      </c>
      <c r="T81">
        <f t="shared" si="27"/>
        <v>100</v>
      </c>
      <c r="U81">
        <f t="shared" si="28"/>
        <v>100</v>
      </c>
    </row>
    <row r="82" spans="1:21" ht="12.75">
      <c r="A82" t="s">
        <v>159</v>
      </c>
      <c r="B82" t="s">
        <v>16</v>
      </c>
      <c r="E82">
        <f t="shared" si="20"/>
        <v>0</v>
      </c>
      <c r="G82">
        <f t="shared" si="21"/>
        <v>0</v>
      </c>
      <c r="I82">
        <v>0</v>
      </c>
      <c r="J82">
        <f t="shared" si="22"/>
        <v>1</v>
      </c>
      <c r="L82">
        <f t="shared" si="23"/>
        <v>0</v>
      </c>
      <c r="N82">
        <f t="shared" si="24"/>
        <v>0</v>
      </c>
      <c r="P82">
        <f t="shared" si="25"/>
        <v>0</v>
      </c>
      <c r="S82">
        <f t="shared" si="26"/>
        <v>1</v>
      </c>
      <c r="T82">
        <f t="shared" si="27"/>
        <v>100</v>
      </c>
      <c r="U82">
        <f t="shared" si="28"/>
        <v>100</v>
      </c>
    </row>
    <row r="83" spans="1:21" ht="12.75">
      <c r="A83" t="s">
        <v>160</v>
      </c>
      <c r="B83" t="s">
        <v>7</v>
      </c>
      <c r="E83">
        <f t="shared" si="20"/>
        <v>0</v>
      </c>
      <c r="G83">
        <f t="shared" si="21"/>
        <v>0</v>
      </c>
      <c r="J83">
        <f t="shared" si="22"/>
        <v>0</v>
      </c>
      <c r="K83">
        <v>0</v>
      </c>
      <c r="L83">
        <f t="shared" si="23"/>
        <v>1</v>
      </c>
      <c r="N83">
        <f t="shared" si="24"/>
        <v>0</v>
      </c>
      <c r="P83">
        <f t="shared" si="25"/>
        <v>0</v>
      </c>
      <c r="S83">
        <f t="shared" si="26"/>
        <v>1</v>
      </c>
      <c r="T83">
        <f t="shared" si="27"/>
        <v>100</v>
      </c>
      <c r="U83">
        <f t="shared" si="28"/>
        <v>100</v>
      </c>
    </row>
    <row r="84" spans="1:21" ht="12.75">
      <c r="A84" t="s">
        <v>161</v>
      </c>
      <c r="B84" t="s">
        <v>30</v>
      </c>
      <c r="E84">
        <f t="shared" si="20"/>
        <v>0</v>
      </c>
      <c r="G84">
        <f t="shared" si="21"/>
        <v>0</v>
      </c>
      <c r="J84">
        <f t="shared" si="22"/>
        <v>0</v>
      </c>
      <c r="L84">
        <f t="shared" si="23"/>
        <v>0</v>
      </c>
      <c r="N84">
        <f t="shared" si="24"/>
        <v>0</v>
      </c>
      <c r="O84">
        <v>0</v>
      </c>
      <c r="P84">
        <f t="shared" si="25"/>
        <v>1</v>
      </c>
      <c r="S84">
        <f t="shared" si="26"/>
        <v>1</v>
      </c>
      <c r="T84">
        <f t="shared" si="27"/>
        <v>100</v>
      </c>
      <c r="U84">
        <f t="shared" si="28"/>
        <v>100</v>
      </c>
    </row>
    <row r="85" spans="1:21" ht="12.75">
      <c r="A85" t="s">
        <v>162</v>
      </c>
      <c r="B85" t="s">
        <v>30</v>
      </c>
      <c r="E85">
        <f t="shared" si="20"/>
        <v>0</v>
      </c>
      <c r="G85">
        <f t="shared" si="21"/>
        <v>0</v>
      </c>
      <c r="J85">
        <f t="shared" si="22"/>
        <v>0</v>
      </c>
      <c r="L85">
        <f t="shared" si="23"/>
        <v>0</v>
      </c>
      <c r="N85">
        <f t="shared" si="24"/>
        <v>0</v>
      </c>
      <c r="O85">
        <v>0</v>
      </c>
      <c r="P85">
        <f t="shared" si="25"/>
        <v>1</v>
      </c>
      <c r="S85">
        <f t="shared" si="26"/>
        <v>1</v>
      </c>
      <c r="T85">
        <f t="shared" si="27"/>
        <v>100</v>
      </c>
      <c r="U85">
        <f t="shared" si="28"/>
        <v>100</v>
      </c>
    </row>
    <row r="86" spans="1:21" ht="12.75">
      <c r="A86" t="s">
        <v>163</v>
      </c>
      <c r="B86" t="s">
        <v>30</v>
      </c>
      <c r="E86">
        <f t="shared" si="20"/>
        <v>0</v>
      </c>
      <c r="G86">
        <f t="shared" si="21"/>
        <v>0</v>
      </c>
      <c r="J86">
        <f t="shared" si="22"/>
        <v>0</v>
      </c>
      <c r="L86">
        <f t="shared" si="23"/>
        <v>0</v>
      </c>
      <c r="N86">
        <f t="shared" si="24"/>
        <v>0</v>
      </c>
      <c r="O86">
        <v>0</v>
      </c>
      <c r="P86">
        <f t="shared" si="25"/>
        <v>1</v>
      </c>
      <c r="S86">
        <f t="shared" si="26"/>
        <v>1</v>
      </c>
      <c r="T86">
        <f t="shared" si="27"/>
        <v>100</v>
      </c>
      <c r="U86">
        <f t="shared" si="28"/>
        <v>100</v>
      </c>
    </row>
    <row r="87" spans="20:21" ht="12.75">
      <c r="T87">
        <f t="shared" si="27"/>
        <v>0</v>
      </c>
      <c r="U87">
        <f t="shared" si="28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.28125" style="0" bestFit="1" customWidth="1"/>
    <col min="2" max="2" width="21.00390625" style="0" bestFit="1" customWidth="1"/>
    <col min="3" max="3" width="5.00390625" style="0" bestFit="1" customWidth="1"/>
    <col min="4" max="4" width="9.00390625" style="0" bestFit="1" customWidth="1"/>
    <col min="5" max="5" width="8.28125" style="0" bestFit="1" customWidth="1"/>
    <col min="6" max="6" width="2.00390625" style="0" bestFit="1" customWidth="1"/>
    <col min="7" max="7" width="7.28125" style="0" bestFit="1" customWidth="1"/>
    <col min="8" max="8" width="2.00390625" style="0" bestFit="1" customWidth="1"/>
    <col min="9" max="9" width="7.7109375" style="0" bestFit="1" customWidth="1"/>
    <col min="10" max="10" width="6.7109375" style="0" bestFit="1" customWidth="1"/>
    <col min="11" max="11" width="2.00390625" style="0" bestFit="1" customWidth="1"/>
    <col min="12" max="12" width="7.00390625" style="0" bestFit="1" customWidth="1"/>
    <col min="13" max="13" width="2.00390625" style="0" bestFit="1" customWidth="1"/>
    <col min="14" max="14" width="9.28125" style="0" bestFit="1" customWidth="1"/>
    <col min="15" max="15" width="2.00390625" style="0" bestFit="1" customWidth="1"/>
    <col min="16" max="16" width="7.7109375" style="0" bestFit="1" customWidth="1"/>
    <col min="17" max="17" width="2.00390625" style="0" bestFit="1" customWidth="1"/>
    <col min="18" max="18" width="7.140625" style="0" bestFit="1" customWidth="1"/>
    <col min="19" max="19" width="5.00390625" style="0" bestFit="1" customWidth="1"/>
    <col min="20" max="20" width="6.28125" style="0" bestFit="1" customWidth="1"/>
    <col min="21" max="21" width="10.00390625" style="0" bestFit="1" customWidth="1"/>
    <col min="22" max="22" width="7.57421875" style="0" bestFit="1" customWidth="1"/>
  </cols>
  <sheetData>
    <row r="1" ht="25.5">
      <c r="A1" s="2" t="s">
        <v>189</v>
      </c>
    </row>
    <row r="2" ht="25.5">
      <c r="A2" s="2" t="s">
        <v>191</v>
      </c>
    </row>
    <row r="3" ht="25.5">
      <c r="A3" s="2"/>
    </row>
    <row r="4" spans="1:22" ht="12.75">
      <c r="A4" t="s">
        <v>188</v>
      </c>
      <c r="B4" t="s">
        <v>164</v>
      </c>
      <c r="C4" t="s">
        <v>165</v>
      </c>
      <c r="D4" t="s">
        <v>166</v>
      </c>
      <c r="E4" t="s">
        <v>167</v>
      </c>
      <c r="G4" t="s">
        <v>168</v>
      </c>
      <c r="I4" t="s">
        <v>169</v>
      </c>
      <c r="J4" t="s">
        <v>170</v>
      </c>
      <c r="L4" t="s">
        <v>171</v>
      </c>
      <c r="N4" t="s">
        <v>172</v>
      </c>
      <c r="P4" t="s">
        <v>173</v>
      </c>
      <c r="R4" t="s">
        <v>174</v>
      </c>
      <c r="S4" t="s">
        <v>175</v>
      </c>
      <c r="T4" t="s">
        <v>187</v>
      </c>
      <c r="U4" t="s">
        <v>185</v>
      </c>
      <c r="V4" t="s">
        <v>186</v>
      </c>
    </row>
    <row r="5" spans="1:22" ht="12.75">
      <c r="A5" s="1">
        <v>1</v>
      </c>
      <c r="B5" t="s">
        <v>3</v>
      </c>
      <c r="C5" t="s">
        <v>4</v>
      </c>
      <c r="D5" t="s">
        <v>5</v>
      </c>
      <c r="F5">
        <f aca="true" t="shared" si="0" ref="F5:F19">IF(E5="",0,1)</f>
        <v>0</v>
      </c>
      <c r="G5">
        <v>391</v>
      </c>
      <c r="H5">
        <f aca="true" t="shared" si="1" ref="H5:H19">IF(G5="",0,1)</f>
        <v>1</v>
      </c>
      <c r="I5">
        <v>391</v>
      </c>
      <c r="K5">
        <f aca="true" t="shared" si="2" ref="K5:K19">IF(J5="",0,1)</f>
        <v>0</v>
      </c>
      <c r="L5">
        <v>500</v>
      </c>
      <c r="M5">
        <f aca="true" t="shared" si="3" ref="M5:M19">IF(L5="",0,1)</f>
        <v>1</v>
      </c>
      <c r="O5">
        <f aca="true" t="shared" si="4" ref="O5:O19">IF(N5="",0,1)</f>
        <v>0</v>
      </c>
      <c r="P5">
        <v>500</v>
      </c>
      <c r="Q5">
        <f aca="true" t="shared" si="5" ref="Q5:Q19">IF(P5="",0,1)</f>
        <v>1</v>
      </c>
      <c r="R5">
        <v>1000</v>
      </c>
      <c r="S5">
        <v>1391</v>
      </c>
      <c r="T5">
        <f aca="true" t="shared" si="6" ref="T5:T36">F5+H5+O5+Q5+M5+K5</f>
        <v>3</v>
      </c>
      <c r="U5">
        <f aca="true" t="shared" si="7" ref="U5:U36">T5*100</f>
        <v>300</v>
      </c>
      <c r="V5">
        <f aca="true" t="shared" si="8" ref="V5:V36">S5+U5</f>
        <v>1691</v>
      </c>
    </row>
    <row r="6" spans="1:22" ht="12.75">
      <c r="A6" s="1">
        <f>A5+1</f>
        <v>2</v>
      </c>
      <c r="B6" t="s">
        <v>6</v>
      </c>
      <c r="C6" t="s">
        <v>7</v>
      </c>
      <c r="D6" t="s">
        <v>8</v>
      </c>
      <c r="F6">
        <f t="shared" si="0"/>
        <v>0</v>
      </c>
      <c r="G6">
        <v>500</v>
      </c>
      <c r="H6">
        <f t="shared" si="1"/>
        <v>1</v>
      </c>
      <c r="I6">
        <v>500</v>
      </c>
      <c r="J6">
        <v>305</v>
      </c>
      <c r="K6">
        <f t="shared" si="2"/>
        <v>1</v>
      </c>
      <c r="M6">
        <f t="shared" si="3"/>
        <v>0</v>
      </c>
      <c r="O6">
        <f t="shared" si="4"/>
        <v>0</v>
      </c>
      <c r="P6">
        <v>430</v>
      </c>
      <c r="Q6">
        <f t="shared" si="5"/>
        <v>1</v>
      </c>
      <c r="R6">
        <v>735</v>
      </c>
      <c r="S6">
        <v>1235</v>
      </c>
      <c r="T6">
        <f t="shared" si="6"/>
        <v>3</v>
      </c>
      <c r="U6">
        <f t="shared" si="7"/>
        <v>300</v>
      </c>
      <c r="V6">
        <f t="shared" si="8"/>
        <v>1535</v>
      </c>
    </row>
    <row r="7" spans="1:22" ht="12.75">
      <c r="A7" s="1">
        <f aca="true" t="shared" si="9" ref="A7:A59">A6+1</f>
        <v>3</v>
      </c>
      <c r="B7" t="s">
        <v>9</v>
      </c>
      <c r="C7" t="s">
        <v>7</v>
      </c>
      <c r="D7" t="s">
        <v>10</v>
      </c>
      <c r="F7">
        <f t="shared" si="0"/>
        <v>0</v>
      </c>
      <c r="G7">
        <v>402</v>
      </c>
      <c r="H7">
        <f t="shared" si="1"/>
        <v>1</v>
      </c>
      <c r="I7">
        <v>402</v>
      </c>
      <c r="J7">
        <v>231</v>
      </c>
      <c r="K7">
        <f t="shared" si="2"/>
        <v>1</v>
      </c>
      <c r="M7">
        <f t="shared" si="3"/>
        <v>0</v>
      </c>
      <c r="O7">
        <f t="shared" si="4"/>
        <v>0</v>
      </c>
      <c r="P7">
        <v>486</v>
      </c>
      <c r="Q7">
        <f t="shared" si="5"/>
        <v>1</v>
      </c>
      <c r="R7">
        <v>717</v>
      </c>
      <c r="S7">
        <v>1119</v>
      </c>
      <c r="T7">
        <f t="shared" si="6"/>
        <v>3</v>
      </c>
      <c r="U7">
        <f t="shared" si="7"/>
        <v>300</v>
      </c>
      <c r="V7">
        <f t="shared" si="8"/>
        <v>1419</v>
      </c>
    </row>
    <row r="8" spans="1:22" ht="12.75">
      <c r="A8" s="1">
        <f t="shared" si="9"/>
        <v>4</v>
      </c>
      <c r="B8" t="s">
        <v>11</v>
      </c>
      <c r="C8" t="s">
        <v>4</v>
      </c>
      <c r="D8" t="s">
        <v>12</v>
      </c>
      <c r="F8">
        <f t="shared" si="0"/>
        <v>0</v>
      </c>
      <c r="G8">
        <v>420</v>
      </c>
      <c r="H8">
        <f t="shared" si="1"/>
        <v>1</v>
      </c>
      <c r="I8">
        <v>420</v>
      </c>
      <c r="K8">
        <f t="shared" si="2"/>
        <v>0</v>
      </c>
      <c r="L8">
        <v>358</v>
      </c>
      <c r="M8">
        <f t="shared" si="3"/>
        <v>1</v>
      </c>
      <c r="O8">
        <f t="shared" si="4"/>
        <v>0</v>
      </c>
      <c r="P8">
        <v>255</v>
      </c>
      <c r="Q8">
        <f t="shared" si="5"/>
        <v>1</v>
      </c>
      <c r="R8">
        <v>613</v>
      </c>
      <c r="S8">
        <v>1033</v>
      </c>
      <c r="T8">
        <f t="shared" si="6"/>
        <v>3</v>
      </c>
      <c r="U8">
        <f t="shared" si="7"/>
        <v>300</v>
      </c>
      <c r="V8">
        <f t="shared" si="8"/>
        <v>1333</v>
      </c>
    </row>
    <row r="9" spans="1:22" ht="12.75">
      <c r="A9" s="1">
        <f t="shared" si="9"/>
        <v>5</v>
      </c>
      <c r="B9" t="s">
        <v>13</v>
      </c>
      <c r="C9" t="s">
        <v>14</v>
      </c>
      <c r="F9">
        <f t="shared" si="0"/>
        <v>0</v>
      </c>
      <c r="G9">
        <v>302</v>
      </c>
      <c r="H9">
        <f t="shared" si="1"/>
        <v>1</v>
      </c>
      <c r="I9">
        <v>302</v>
      </c>
      <c r="K9">
        <f t="shared" si="2"/>
        <v>0</v>
      </c>
      <c r="L9">
        <v>396</v>
      </c>
      <c r="M9">
        <f t="shared" si="3"/>
        <v>1</v>
      </c>
      <c r="O9">
        <f t="shared" si="4"/>
        <v>0</v>
      </c>
      <c r="P9">
        <v>300</v>
      </c>
      <c r="Q9">
        <f t="shared" si="5"/>
        <v>1</v>
      </c>
      <c r="R9">
        <v>696</v>
      </c>
      <c r="S9">
        <v>998</v>
      </c>
      <c r="T9">
        <f t="shared" si="6"/>
        <v>3</v>
      </c>
      <c r="U9">
        <f t="shared" si="7"/>
        <v>300</v>
      </c>
      <c r="V9">
        <f t="shared" si="8"/>
        <v>1298</v>
      </c>
    </row>
    <row r="10" spans="1:22" ht="12.75">
      <c r="A10" s="1">
        <f t="shared" si="9"/>
        <v>6</v>
      </c>
      <c r="B10" t="s">
        <v>18</v>
      </c>
      <c r="C10" t="s">
        <v>19</v>
      </c>
      <c r="D10" t="s">
        <v>20</v>
      </c>
      <c r="E10">
        <v>206</v>
      </c>
      <c r="F10">
        <f t="shared" si="0"/>
        <v>1</v>
      </c>
      <c r="G10">
        <v>336</v>
      </c>
      <c r="H10">
        <f t="shared" si="1"/>
        <v>1</v>
      </c>
      <c r="I10">
        <v>542</v>
      </c>
      <c r="K10">
        <f t="shared" si="2"/>
        <v>0</v>
      </c>
      <c r="M10">
        <f t="shared" si="3"/>
        <v>0</v>
      </c>
      <c r="N10">
        <v>185</v>
      </c>
      <c r="O10">
        <f t="shared" si="4"/>
        <v>1</v>
      </c>
      <c r="P10">
        <v>155</v>
      </c>
      <c r="Q10">
        <f t="shared" si="5"/>
        <v>1</v>
      </c>
      <c r="R10">
        <v>340</v>
      </c>
      <c r="S10">
        <v>882</v>
      </c>
      <c r="T10">
        <f t="shared" si="6"/>
        <v>4</v>
      </c>
      <c r="U10">
        <f t="shared" si="7"/>
        <v>400</v>
      </c>
      <c r="V10">
        <f t="shared" si="8"/>
        <v>1282</v>
      </c>
    </row>
    <row r="11" spans="1:22" ht="12.75">
      <c r="A11" s="1">
        <f t="shared" si="9"/>
        <v>7</v>
      </c>
      <c r="B11" t="s">
        <v>27</v>
      </c>
      <c r="C11" t="s">
        <v>4</v>
      </c>
      <c r="D11" t="s">
        <v>28</v>
      </c>
      <c r="E11">
        <v>270</v>
      </c>
      <c r="F11">
        <f t="shared" si="0"/>
        <v>1</v>
      </c>
      <c r="G11">
        <v>0</v>
      </c>
      <c r="H11">
        <f t="shared" si="1"/>
        <v>1</v>
      </c>
      <c r="I11">
        <v>270</v>
      </c>
      <c r="K11">
        <f t="shared" si="2"/>
        <v>0</v>
      </c>
      <c r="L11">
        <v>102</v>
      </c>
      <c r="M11">
        <f t="shared" si="3"/>
        <v>1</v>
      </c>
      <c r="N11">
        <v>100</v>
      </c>
      <c r="O11">
        <f t="shared" si="4"/>
        <v>1</v>
      </c>
      <c r="P11">
        <v>295</v>
      </c>
      <c r="Q11">
        <f t="shared" si="5"/>
        <v>1</v>
      </c>
      <c r="R11">
        <v>497</v>
      </c>
      <c r="S11">
        <v>767</v>
      </c>
      <c r="T11">
        <f t="shared" si="6"/>
        <v>5</v>
      </c>
      <c r="U11">
        <f t="shared" si="7"/>
        <v>500</v>
      </c>
      <c r="V11">
        <f t="shared" si="8"/>
        <v>1267</v>
      </c>
    </row>
    <row r="12" spans="1:22" ht="12.75">
      <c r="A12" s="1">
        <f t="shared" si="9"/>
        <v>8</v>
      </c>
      <c r="B12" t="s">
        <v>21</v>
      </c>
      <c r="C12" t="s">
        <v>22</v>
      </c>
      <c r="D12" t="s">
        <v>23</v>
      </c>
      <c r="F12">
        <f t="shared" si="0"/>
        <v>0</v>
      </c>
      <c r="G12">
        <v>318</v>
      </c>
      <c r="H12">
        <f t="shared" si="1"/>
        <v>1</v>
      </c>
      <c r="I12">
        <v>318</v>
      </c>
      <c r="J12">
        <v>124</v>
      </c>
      <c r="K12">
        <f t="shared" si="2"/>
        <v>1</v>
      </c>
      <c r="M12">
        <f t="shared" si="3"/>
        <v>0</v>
      </c>
      <c r="O12">
        <f t="shared" si="4"/>
        <v>0</v>
      </c>
      <c r="P12">
        <v>425</v>
      </c>
      <c r="Q12">
        <f t="shared" si="5"/>
        <v>1</v>
      </c>
      <c r="R12">
        <v>549</v>
      </c>
      <c r="S12">
        <v>867</v>
      </c>
      <c r="T12">
        <f t="shared" si="6"/>
        <v>3</v>
      </c>
      <c r="U12">
        <f t="shared" si="7"/>
        <v>300</v>
      </c>
      <c r="V12">
        <f t="shared" si="8"/>
        <v>1167</v>
      </c>
    </row>
    <row r="13" spans="1:22" ht="12.75">
      <c r="A13" s="1">
        <f t="shared" si="9"/>
        <v>9</v>
      </c>
      <c r="B13" t="s">
        <v>24</v>
      </c>
      <c r="C13" t="s">
        <v>25</v>
      </c>
      <c r="D13" t="s">
        <v>26</v>
      </c>
      <c r="F13">
        <f t="shared" si="0"/>
        <v>0</v>
      </c>
      <c r="G13">
        <v>0</v>
      </c>
      <c r="H13">
        <f t="shared" si="1"/>
        <v>1</v>
      </c>
      <c r="J13">
        <v>385</v>
      </c>
      <c r="K13">
        <f t="shared" si="2"/>
        <v>1</v>
      </c>
      <c r="M13">
        <f t="shared" si="3"/>
        <v>0</v>
      </c>
      <c r="O13">
        <f t="shared" si="4"/>
        <v>0</v>
      </c>
      <c r="P13">
        <v>432</v>
      </c>
      <c r="Q13">
        <f t="shared" si="5"/>
        <v>1</v>
      </c>
      <c r="R13">
        <v>817</v>
      </c>
      <c r="S13">
        <v>817</v>
      </c>
      <c r="T13">
        <f t="shared" si="6"/>
        <v>3</v>
      </c>
      <c r="U13">
        <f t="shared" si="7"/>
        <v>300</v>
      </c>
      <c r="V13">
        <f t="shared" si="8"/>
        <v>1117</v>
      </c>
    </row>
    <row r="14" spans="1:22" ht="12.75">
      <c r="A14" s="1">
        <f t="shared" si="9"/>
        <v>10</v>
      </c>
      <c r="B14" t="s">
        <v>32</v>
      </c>
      <c r="C14" t="s">
        <v>33</v>
      </c>
      <c r="E14">
        <v>332</v>
      </c>
      <c r="F14">
        <f t="shared" si="0"/>
        <v>1</v>
      </c>
      <c r="H14">
        <f t="shared" si="1"/>
        <v>0</v>
      </c>
      <c r="I14">
        <v>332</v>
      </c>
      <c r="K14">
        <f t="shared" si="2"/>
        <v>0</v>
      </c>
      <c r="M14">
        <f t="shared" si="3"/>
        <v>0</v>
      </c>
      <c r="N14">
        <v>323</v>
      </c>
      <c r="O14">
        <f t="shared" si="4"/>
        <v>1</v>
      </c>
      <c r="Q14">
        <f t="shared" si="5"/>
        <v>0</v>
      </c>
      <c r="R14">
        <v>323</v>
      </c>
      <c r="S14">
        <v>655</v>
      </c>
      <c r="T14">
        <f t="shared" si="6"/>
        <v>2</v>
      </c>
      <c r="U14">
        <f t="shared" si="7"/>
        <v>200</v>
      </c>
      <c r="V14">
        <f t="shared" si="8"/>
        <v>855</v>
      </c>
    </row>
    <row r="15" spans="1:22" ht="12.75">
      <c r="A15" s="1">
        <f t="shared" si="9"/>
        <v>11</v>
      </c>
      <c r="B15" t="s">
        <v>36</v>
      </c>
      <c r="C15" t="s">
        <v>37</v>
      </c>
      <c r="D15" t="s">
        <v>38</v>
      </c>
      <c r="F15">
        <f t="shared" si="0"/>
        <v>0</v>
      </c>
      <c r="G15">
        <v>286</v>
      </c>
      <c r="H15">
        <f t="shared" si="1"/>
        <v>1</v>
      </c>
      <c r="I15">
        <v>286</v>
      </c>
      <c r="J15">
        <v>1</v>
      </c>
      <c r="K15">
        <f t="shared" si="2"/>
        <v>1</v>
      </c>
      <c r="M15">
        <f t="shared" si="3"/>
        <v>0</v>
      </c>
      <c r="O15">
        <f t="shared" si="4"/>
        <v>0</v>
      </c>
      <c r="P15">
        <v>155</v>
      </c>
      <c r="Q15">
        <f t="shared" si="5"/>
        <v>1</v>
      </c>
      <c r="R15">
        <v>156</v>
      </c>
      <c r="S15">
        <v>442</v>
      </c>
      <c r="T15">
        <f t="shared" si="6"/>
        <v>3</v>
      </c>
      <c r="U15">
        <f t="shared" si="7"/>
        <v>300</v>
      </c>
      <c r="V15">
        <f t="shared" si="8"/>
        <v>742</v>
      </c>
    </row>
    <row r="16" spans="1:22" ht="12.75">
      <c r="A16" s="1">
        <f t="shared" si="9"/>
        <v>12</v>
      </c>
      <c r="B16" t="s">
        <v>40</v>
      </c>
      <c r="C16" t="s">
        <v>35</v>
      </c>
      <c r="D16" t="s">
        <v>41</v>
      </c>
      <c r="F16">
        <f t="shared" si="0"/>
        <v>0</v>
      </c>
      <c r="G16">
        <v>175</v>
      </c>
      <c r="H16">
        <f t="shared" si="1"/>
        <v>1</v>
      </c>
      <c r="I16">
        <v>175</v>
      </c>
      <c r="J16">
        <v>0</v>
      </c>
      <c r="K16">
        <f t="shared" si="2"/>
        <v>1</v>
      </c>
      <c r="M16">
        <f t="shared" si="3"/>
        <v>0</v>
      </c>
      <c r="O16">
        <f t="shared" si="4"/>
        <v>0</v>
      </c>
      <c r="P16">
        <v>231</v>
      </c>
      <c r="Q16">
        <f t="shared" si="5"/>
        <v>1</v>
      </c>
      <c r="R16">
        <v>231</v>
      </c>
      <c r="S16">
        <v>406</v>
      </c>
      <c r="T16">
        <f t="shared" si="6"/>
        <v>3</v>
      </c>
      <c r="U16">
        <f t="shared" si="7"/>
        <v>300</v>
      </c>
      <c r="V16">
        <f t="shared" si="8"/>
        <v>706</v>
      </c>
    </row>
    <row r="17" spans="1:22" ht="12.75">
      <c r="A17" s="1">
        <f t="shared" si="9"/>
        <v>13</v>
      </c>
      <c r="B17" t="s">
        <v>42</v>
      </c>
      <c r="C17" t="s">
        <v>7</v>
      </c>
      <c r="F17">
        <f t="shared" si="0"/>
        <v>0</v>
      </c>
      <c r="G17">
        <v>31</v>
      </c>
      <c r="H17">
        <f t="shared" si="1"/>
        <v>1</v>
      </c>
      <c r="I17">
        <v>31</v>
      </c>
      <c r="K17">
        <f t="shared" si="2"/>
        <v>0</v>
      </c>
      <c r="L17">
        <v>0</v>
      </c>
      <c r="M17">
        <f t="shared" si="3"/>
        <v>1</v>
      </c>
      <c r="O17">
        <f t="shared" si="4"/>
        <v>0</v>
      </c>
      <c r="P17">
        <v>306</v>
      </c>
      <c r="Q17">
        <f t="shared" si="5"/>
        <v>1</v>
      </c>
      <c r="R17">
        <v>306</v>
      </c>
      <c r="S17">
        <v>337</v>
      </c>
      <c r="T17">
        <f t="shared" si="6"/>
        <v>3</v>
      </c>
      <c r="U17">
        <f t="shared" si="7"/>
        <v>300</v>
      </c>
      <c r="V17">
        <f t="shared" si="8"/>
        <v>637</v>
      </c>
    </row>
    <row r="18" spans="1:22" ht="12.75">
      <c r="A18" s="1">
        <f t="shared" si="9"/>
        <v>14</v>
      </c>
      <c r="B18" t="s">
        <v>34</v>
      </c>
      <c r="C18" t="s">
        <v>35</v>
      </c>
      <c r="F18">
        <f t="shared" si="0"/>
        <v>0</v>
      </c>
      <c r="H18">
        <f t="shared" si="1"/>
        <v>0</v>
      </c>
      <c r="J18">
        <v>500</v>
      </c>
      <c r="K18">
        <f t="shared" si="2"/>
        <v>1</v>
      </c>
      <c r="M18">
        <f t="shared" si="3"/>
        <v>0</v>
      </c>
      <c r="O18">
        <f t="shared" si="4"/>
        <v>0</v>
      </c>
      <c r="Q18">
        <f t="shared" si="5"/>
        <v>0</v>
      </c>
      <c r="R18">
        <v>500</v>
      </c>
      <c r="S18">
        <v>500</v>
      </c>
      <c r="T18">
        <f t="shared" si="6"/>
        <v>1</v>
      </c>
      <c r="U18">
        <f t="shared" si="7"/>
        <v>100</v>
      </c>
      <c r="V18">
        <f t="shared" si="8"/>
        <v>600</v>
      </c>
    </row>
    <row r="19" spans="1:22" ht="12.75">
      <c r="A19" s="1">
        <f t="shared" si="9"/>
        <v>15</v>
      </c>
      <c r="B19" t="s">
        <v>54</v>
      </c>
      <c r="C19" t="s">
        <v>55</v>
      </c>
      <c r="D19" t="s">
        <v>56</v>
      </c>
      <c r="E19">
        <v>66</v>
      </c>
      <c r="F19">
        <f t="shared" si="0"/>
        <v>1</v>
      </c>
      <c r="H19">
        <f t="shared" si="1"/>
        <v>0</v>
      </c>
      <c r="I19">
        <v>66</v>
      </c>
      <c r="J19">
        <v>0</v>
      </c>
      <c r="K19">
        <f t="shared" si="2"/>
        <v>1</v>
      </c>
      <c r="M19">
        <f t="shared" si="3"/>
        <v>0</v>
      </c>
      <c r="N19">
        <v>198</v>
      </c>
      <c r="O19">
        <f t="shared" si="4"/>
        <v>1</v>
      </c>
      <c r="Q19">
        <f t="shared" si="5"/>
        <v>0</v>
      </c>
      <c r="R19">
        <v>198</v>
      </c>
      <c r="S19">
        <v>264</v>
      </c>
      <c r="T19">
        <f t="shared" si="6"/>
        <v>3</v>
      </c>
      <c r="U19">
        <f t="shared" si="7"/>
        <v>300</v>
      </c>
      <c r="V19">
        <f t="shared" si="8"/>
        <v>564</v>
      </c>
    </row>
    <row r="20" spans="1:22" ht="12.75">
      <c r="A20" s="1">
        <f t="shared" si="9"/>
        <v>16</v>
      </c>
      <c r="B20" t="s">
        <v>177</v>
      </c>
      <c r="C20" t="s">
        <v>180</v>
      </c>
      <c r="D20" t="s">
        <v>184</v>
      </c>
      <c r="F20">
        <v>1</v>
      </c>
      <c r="H20">
        <v>1</v>
      </c>
      <c r="K20">
        <v>1</v>
      </c>
      <c r="O20">
        <v>1</v>
      </c>
      <c r="Q20">
        <v>1</v>
      </c>
      <c r="T20">
        <f t="shared" si="6"/>
        <v>5</v>
      </c>
      <c r="U20">
        <f t="shared" si="7"/>
        <v>500</v>
      </c>
      <c r="V20">
        <f t="shared" si="8"/>
        <v>500</v>
      </c>
    </row>
    <row r="21" spans="1:22" ht="12.75">
      <c r="A21" s="1">
        <f t="shared" si="9"/>
        <v>17</v>
      </c>
      <c r="B21" t="s">
        <v>178</v>
      </c>
      <c r="C21" t="s">
        <v>180</v>
      </c>
      <c r="D21" t="s">
        <v>183</v>
      </c>
      <c r="F21">
        <v>1</v>
      </c>
      <c r="H21">
        <v>1</v>
      </c>
      <c r="K21">
        <v>1</v>
      </c>
      <c r="O21">
        <v>1</v>
      </c>
      <c r="Q21">
        <v>1</v>
      </c>
      <c r="T21">
        <f t="shared" si="6"/>
        <v>5</v>
      </c>
      <c r="U21">
        <f t="shared" si="7"/>
        <v>500</v>
      </c>
      <c r="V21">
        <f t="shared" si="8"/>
        <v>500</v>
      </c>
    </row>
    <row r="22" spans="1:22" ht="12.75">
      <c r="A22" s="1">
        <f t="shared" si="9"/>
        <v>18</v>
      </c>
      <c r="B22" t="s">
        <v>52</v>
      </c>
      <c r="C22" t="s">
        <v>22</v>
      </c>
      <c r="D22" t="s">
        <v>53</v>
      </c>
      <c r="F22">
        <f aca="true" t="shared" si="10" ref="F22:F59">IF(E22="",0,1)</f>
        <v>0</v>
      </c>
      <c r="H22">
        <f aca="true" t="shared" si="11" ref="H22:H59">IF(G22="",0,1)</f>
        <v>0</v>
      </c>
      <c r="J22">
        <v>116</v>
      </c>
      <c r="K22">
        <f aca="true" t="shared" si="12" ref="K22:K59">IF(J22="",0,1)</f>
        <v>1</v>
      </c>
      <c r="M22">
        <f aca="true" t="shared" si="13" ref="M22:M59">IF(L22="",0,1)</f>
        <v>0</v>
      </c>
      <c r="O22">
        <f aca="true" t="shared" si="14" ref="O22:O59">IF(N22="",0,1)</f>
        <v>0</v>
      </c>
      <c r="P22">
        <v>181</v>
      </c>
      <c r="Q22">
        <f aca="true" t="shared" si="15" ref="Q22:Q59">IF(P22="",0,1)</f>
        <v>1</v>
      </c>
      <c r="R22">
        <v>297</v>
      </c>
      <c r="S22">
        <v>297</v>
      </c>
      <c r="T22">
        <f t="shared" si="6"/>
        <v>2</v>
      </c>
      <c r="U22">
        <f t="shared" si="7"/>
        <v>200</v>
      </c>
      <c r="V22">
        <f t="shared" si="8"/>
        <v>497</v>
      </c>
    </row>
    <row r="23" spans="1:22" ht="12.75">
      <c r="A23" s="1">
        <f t="shared" si="9"/>
        <v>19</v>
      </c>
      <c r="B23" t="s">
        <v>63</v>
      </c>
      <c r="C23" t="s">
        <v>22</v>
      </c>
      <c r="D23" t="s">
        <v>64</v>
      </c>
      <c r="F23">
        <f t="shared" si="10"/>
        <v>0</v>
      </c>
      <c r="G23">
        <v>177</v>
      </c>
      <c r="H23">
        <f t="shared" si="11"/>
        <v>1</v>
      </c>
      <c r="I23">
        <v>177</v>
      </c>
      <c r="J23">
        <v>0</v>
      </c>
      <c r="K23">
        <f t="shared" si="12"/>
        <v>1</v>
      </c>
      <c r="M23">
        <f t="shared" si="13"/>
        <v>0</v>
      </c>
      <c r="O23">
        <f t="shared" si="14"/>
        <v>0</v>
      </c>
      <c r="P23">
        <v>0</v>
      </c>
      <c r="Q23">
        <f t="shared" si="15"/>
        <v>1</v>
      </c>
      <c r="S23">
        <v>177</v>
      </c>
      <c r="T23">
        <f t="shared" si="6"/>
        <v>3</v>
      </c>
      <c r="U23">
        <f t="shared" si="7"/>
        <v>300</v>
      </c>
      <c r="V23">
        <f t="shared" si="8"/>
        <v>477</v>
      </c>
    </row>
    <row r="24" spans="1:22" ht="12.75">
      <c r="A24" s="1">
        <f t="shared" si="9"/>
        <v>20</v>
      </c>
      <c r="B24" t="s">
        <v>65</v>
      </c>
      <c r="E24">
        <v>66</v>
      </c>
      <c r="F24">
        <f t="shared" si="10"/>
        <v>1</v>
      </c>
      <c r="H24">
        <f t="shared" si="11"/>
        <v>0</v>
      </c>
      <c r="I24">
        <v>66</v>
      </c>
      <c r="K24">
        <f t="shared" si="12"/>
        <v>0</v>
      </c>
      <c r="L24">
        <v>0</v>
      </c>
      <c r="M24">
        <f t="shared" si="13"/>
        <v>1</v>
      </c>
      <c r="N24">
        <v>106</v>
      </c>
      <c r="O24">
        <f t="shared" si="14"/>
        <v>1</v>
      </c>
      <c r="Q24">
        <f t="shared" si="15"/>
        <v>0</v>
      </c>
      <c r="R24">
        <v>106</v>
      </c>
      <c r="S24">
        <v>172</v>
      </c>
      <c r="T24">
        <f t="shared" si="6"/>
        <v>3</v>
      </c>
      <c r="U24">
        <f t="shared" si="7"/>
        <v>300</v>
      </c>
      <c r="V24">
        <f t="shared" si="8"/>
        <v>472</v>
      </c>
    </row>
    <row r="25" spans="1:22" ht="12.75">
      <c r="A25" s="1">
        <f t="shared" si="9"/>
        <v>21</v>
      </c>
      <c r="B25" t="s">
        <v>43</v>
      </c>
      <c r="C25" t="s">
        <v>44</v>
      </c>
      <c r="D25" t="s">
        <v>45</v>
      </c>
      <c r="F25">
        <f t="shared" si="10"/>
        <v>0</v>
      </c>
      <c r="H25">
        <f t="shared" si="11"/>
        <v>0</v>
      </c>
      <c r="K25">
        <f t="shared" si="12"/>
        <v>0</v>
      </c>
      <c r="L25">
        <v>331</v>
      </c>
      <c r="M25">
        <f t="shared" si="13"/>
        <v>1</v>
      </c>
      <c r="O25">
        <f t="shared" si="14"/>
        <v>0</v>
      </c>
      <c r="Q25">
        <f t="shared" si="15"/>
        <v>0</v>
      </c>
      <c r="R25">
        <v>331</v>
      </c>
      <c r="S25">
        <v>331</v>
      </c>
      <c r="T25">
        <f t="shared" si="6"/>
        <v>1</v>
      </c>
      <c r="U25">
        <f t="shared" si="7"/>
        <v>100</v>
      </c>
      <c r="V25">
        <f t="shared" si="8"/>
        <v>431</v>
      </c>
    </row>
    <row r="26" spans="1:22" ht="12.75">
      <c r="A26" s="1">
        <f t="shared" si="9"/>
        <v>22</v>
      </c>
      <c r="B26" t="s">
        <v>68</v>
      </c>
      <c r="C26" t="s">
        <v>69</v>
      </c>
      <c r="F26">
        <f t="shared" si="10"/>
        <v>0</v>
      </c>
      <c r="G26">
        <v>111</v>
      </c>
      <c r="H26">
        <f t="shared" si="11"/>
        <v>1</v>
      </c>
      <c r="I26">
        <v>111</v>
      </c>
      <c r="K26">
        <f t="shared" si="12"/>
        <v>0</v>
      </c>
      <c r="L26">
        <v>0</v>
      </c>
      <c r="M26">
        <f t="shared" si="13"/>
        <v>1</v>
      </c>
      <c r="O26">
        <f t="shared" si="14"/>
        <v>0</v>
      </c>
      <c r="P26">
        <v>15</v>
      </c>
      <c r="Q26">
        <f t="shared" si="15"/>
        <v>1</v>
      </c>
      <c r="R26">
        <v>15</v>
      </c>
      <c r="S26">
        <v>126</v>
      </c>
      <c r="T26">
        <f t="shared" si="6"/>
        <v>3</v>
      </c>
      <c r="U26">
        <f t="shared" si="7"/>
        <v>300</v>
      </c>
      <c r="V26">
        <f t="shared" si="8"/>
        <v>426</v>
      </c>
    </row>
    <row r="27" spans="1:22" ht="12.75">
      <c r="A27" s="1">
        <f t="shared" si="9"/>
        <v>23</v>
      </c>
      <c r="B27" t="s">
        <v>70</v>
      </c>
      <c r="E27">
        <v>66</v>
      </c>
      <c r="F27">
        <f t="shared" si="10"/>
        <v>1</v>
      </c>
      <c r="H27">
        <f t="shared" si="11"/>
        <v>0</v>
      </c>
      <c r="I27">
        <v>66</v>
      </c>
      <c r="K27">
        <f t="shared" si="12"/>
        <v>0</v>
      </c>
      <c r="L27">
        <v>0</v>
      </c>
      <c r="M27">
        <f t="shared" si="13"/>
        <v>1</v>
      </c>
      <c r="N27">
        <v>54</v>
      </c>
      <c r="O27">
        <f t="shared" si="14"/>
        <v>1</v>
      </c>
      <c r="Q27">
        <f t="shared" si="15"/>
        <v>0</v>
      </c>
      <c r="R27">
        <v>54</v>
      </c>
      <c r="S27">
        <v>120</v>
      </c>
      <c r="T27">
        <f t="shared" si="6"/>
        <v>3</v>
      </c>
      <c r="U27">
        <f t="shared" si="7"/>
        <v>300</v>
      </c>
      <c r="V27">
        <f t="shared" si="8"/>
        <v>420</v>
      </c>
    </row>
    <row r="28" spans="1:22" ht="12.75">
      <c r="A28" s="1">
        <f t="shared" si="9"/>
        <v>24</v>
      </c>
      <c r="B28" t="s">
        <v>71</v>
      </c>
      <c r="C28" t="s">
        <v>72</v>
      </c>
      <c r="D28" t="s">
        <v>73</v>
      </c>
      <c r="F28">
        <f t="shared" si="10"/>
        <v>0</v>
      </c>
      <c r="G28">
        <v>109</v>
      </c>
      <c r="H28">
        <f t="shared" si="11"/>
        <v>1</v>
      </c>
      <c r="I28">
        <v>109</v>
      </c>
      <c r="K28">
        <f t="shared" si="12"/>
        <v>0</v>
      </c>
      <c r="L28">
        <v>0</v>
      </c>
      <c r="M28">
        <f t="shared" si="13"/>
        <v>1</v>
      </c>
      <c r="O28">
        <f t="shared" si="14"/>
        <v>0</v>
      </c>
      <c r="P28">
        <v>0</v>
      </c>
      <c r="Q28">
        <f t="shared" si="15"/>
        <v>1</v>
      </c>
      <c r="S28">
        <v>109</v>
      </c>
      <c r="T28">
        <f t="shared" si="6"/>
        <v>3</v>
      </c>
      <c r="U28">
        <f t="shared" si="7"/>
        <v>300</v>
      </c>
      <c r="V28">
        <f t="shared" si="8"/>
        <v>409</v>
      </c>
    </row>
    <row r="29" spans="1:22" ht="12.75">
      <c r="A29" s="1">
        <f t="shared" si="9"/>
        <v>25</v>
      </c>
      <c r="B29" t="s">
        <v>48</v>
      </c>
      <c r="C29" t="s">
        <v>4</v>
      </c>
      <c r="D29" t="s">
        <v>49</v>
      </c>
      <c r="F29">
        <f t="shared" si="10"/>
        <v>0</v>
      </c>
      <c r="H29">
        <f t="shared" si="11"/>
        <v>0</v>
      </c>
      <c r="J29">
        <v>303</v>
      </c>
      <c r="K29">
        <f t="shared" si="12"/>
        <v>1</v>
      </c>
      <c r="M29">
        <f t="shared" si="13"/>
        <v>0</v>
      </c>
      <c r="O29">
        <f t="shared" si="14"/>
        <v>0</v>
      </c>
      <c r="Q29">
        <f t="shared" si="15"/>
        <v>0</v>
      </c>
      <c r="R29">
        <v>303</v>
      </c>
      <c r="S29">
        <v>303</v>
      </c>
      <c r="T29">
        <f t="shared" si="6"/>
        <v>1</v>
      </c>
      <c r="U29">
        <f t="shared" si="7"/>
        <v>100</v>
      </c>
      <c r="V29">
        <f t="shared" si="8"/>
        <v>403</v>
      </c>
    </row>
    <row r="30" spans="1:22" ht="12.75">
      <c r="A30" s="1">
        <f t="shared" si="9"/>
        <v>26</v>
      </c>
      <c r="B30" t="s">
        <v>50</v>
      </c>
      <c r="C30" t="s">
        <v>22</v>
      </c>
      <c r="D30" t="s">
        <v>51</v>
      </c>
      <c r="F30">
        <f t="shared" si="10"/>
        <v>0</v>
      </c>
      <c r="H30">
        <f t="shared" si="11"/>
        <v>0</v>
      </c>
      <c r="J30">
        <v>302</v>
      </c>
      <c r="K30">
        <f t="shared" si="12"/>
        <v>1</v>
      </c>
      <c r="M30">
        <f t="shared" si="13"/>
        <v>0</v>
      </c>
      <c r="O30">
        <f t="shared" si="14"/>
        <v>0</v>
      </c>
      <c r="Q30">
        <f t="shared" si="15"/>
        <v>0</v>
      </c>
      <c r="R30">
        <v>302</v>
      </c>
      <c r="S30">
        <v>302</v>
      </c>
      <c r="T30">
        <f t="shared" si="6"/>
        <v>1</v>
      </c>
      <c r="U30">
        <f t="shared" si="7"/>
        <v>100</v>
      </c>
      <c r="V30">
        <f t="shared" si="8"/>
        <v>402</v>
      </c>
    </row>
    <row r="31" spans="1:22" ht="12.75">
      <c r="A31" s="1">
        <f t="shared" si="9"/>
        <v>27</v>
      </c>
      <c r="B31" t="s">
        <v>80</v>
      </c>
      <c r="C31" t="s">
        <v>81</v>
      </c>
      <c r="D31" t="s">
        <v>82</v>
      </c>
      <c r="F31">
        <f t="shared" si="10"/>
        <v>0</v>
      </c>
      <c r="G31">
        <v>80</v>
      </c>
      <c r="H31">
        <f t="shared" si="11"/>
        <v>1</v>
      </c>
      <c r="I31">
        <v>80</v>
      </c>
      <c r="K31">
        <f t="shared" si="12"/>
        <v>0</v>
      </c>
      <c r="L31">
        <v>0</v>
      </c>
      <c r="M31">
        <f t="shared" si="13"/>
        <v>1</v>
      </c>
      <c r="O31">
        <f t="shared" si="14"/>
        <v>0</v>
      </c>
      <c r="P31">
        <v>0</v>
      </c>
      <c r="Q31">
        <f t="shared" si="15"/>
        <v>1</v>
      </c>
      <c r="S31">
        <v>80</v>
      </c>
      <c r="T31">
        <f t="shared" si="6"/>
        <v>3</v>
      </c>
      <c r="U31">
        <f t="shared" si="7"/>
        <v>300</v>
      </c>
      <c r="V31">
        <f t="shared" si="8"/>
        <v>380</v>
      </c>
    </row>
    <row r="32" spans="1:22" ht="12.75">
      <c r="A32" s="1">
        <f t="shared" si="9"/>
        <v>28</v>
      </c>
      <c r="B32" t="s">
        <v>83</v>
      </c>
      <c r="C32" t="s">
        <v>22</v>
      </c>
      <c r="D32" t="s">
        <v>84</v>
      </c>
      <c r="F32">
        <f t="shared" si="10"/>
        <v>0</v>
      </c>
      <c r="G32">
        <v>79</v>
      </c>
      <c r="H32">
        <f t="shared" si="11"/>
        <v>1</v>
      </c>
      <c r="I32">
        <v>79</v>
      </c>
      <c r="K32">
        <f t="shared" si="12"/>
        <v>0</v>
      </c>
      <c r="L32">
        <v>0</v>
      </c>
      <c r="M32">
        <f t="shared" si="13"/>
        <v>1</v>
      </c>
      <c r="O32">
        <f t="shared" si="14"/>
        <v>0</v>
      </c>
      <c r="P32">
        <v>0</v>
      </c>
      <c r="Q32">
        <f t="shared" si="15"/>
        <v>1</v>
      </c>
      <c r="S32">
        <v>79</v>
      </c>
      <c r="T32">
        <f t="shared" si="6"/>
        <v>3</v>
      </c>
      <c r="U32">
        <f t="shared" si="7"/>
        <v>300</v>
      </c>
      <c r="V32">
        <f t="shared" si="8"/>
        <v>379</v>
      </c>
    </row>
    <row r="33" spans="1:22" ht="12.75">
      <c r="A33" s="1">
        <f t="shared" si="9"/>
        <v>29</v>
      </c>
      <c r="B33" t="s">
        <v>85</v>
      </c>
      <c r="C33" t="s">
        <v>86</v>
      </c>
      <c r="D33" t="s">
        <v>87</v>
      </c>
      <c r="E33">
        <v>44</v>
      </c>
      <c r="F33">
        <f t="shared" si="10"/>
        <v>1</v>
      </c>
      <c r="H33">
        <f t="shared" si="11"/>
        <v>0</v>
      </c>
      <c r="I33">
        <v>44</v>
      </c>
      <c r="K33">
        <f t="shared" si="12"/>
        <v>0</v>
      </c>
      <c r="L33">
        <v>0</v>
      </c>
      <c r="M33">
        <f t="shared" si="13"/>
        <v>1</v>
      </c>
      <c r="N33">
        <v>33</v>
      </c>
      <c r="O33">
        <f t="shared" si="14"/>
        <v>1</v>
      </c>
      <c r="Q33">
        <f t="shared" si="15"/>
        <v>0</v>
      </c>
      <c r="R33">
        <v>33</v>
      </c>
      <c r="S33">
        <v>77</v>
      </c>
      <c r="T33">
        <f t="shared" si="6"/>
        <v>3</v>
      </c>
      <c r="U33">
        <f t="shared" si="7"/>
        <v>300</v>
      </c>
      <c r="V33">
        <f t="shared" si="8"/>
        <v>377</v>
      </c>
    </row>
    <row r="34" spans="1:22" ht="12.75">
      <c r="A34" s="1">
        <f t="shared" si="9"/>
        <v>30</v>
      </c>
      <c r="B34" t="s">
        <v>91</v>
      </c>
      <c r="C34" t="s">
        <v>69</v>
      </c>
      <c r="D34" t="s">
        <v>92</v>
      </c>
      <c r="F34">
        <f t="shared" si="10"/>
        <v>0</v>
      </c>
      <c r="G34">
        <v>53</v>
      </c>
      <c r="H34">
        <f t="shared" si="11"/>
        <v>1</v>
      </c>
      <c r="I34">
        <v>53</v>
      </c>
      <c r="K34">
        <f t="shared" si="12"/>
        <v>0</v>
      </c>
      <c r="L34">
        <v>0</v>
      </c>
      <c r="M34">
        <f t="shared" si="13"/>
        <v>1</v>
      </c>
      <c r="O34">
        <f t="shared" si="14"/>
        <v>0</v>
      </c>
      <c r="P34">
        <v>0</v>
      </c>
      <c r="Q34">
        <f t="shared" si="15"/>
        <v>1</v>
      </c>
      <c r="S34">
        <v>53</v>
      </c>
      <c r="T34">
        <f t="shared" si="6"/>
        <v>3</v>
      </c>
      <c r="U34">
        <f t="shared" si="7"/>
        <v>300</v>
      </c>
      <c r="V34">
        <f t="shared" si="8"/>
        <v>353</v>
      </c>
    </row>
    <row r="35" spans="1:22" ht="12.75">
      <c r="A35" s="1">
        <f t="shared" si="9"/>
        <v>31</v>
      </c>
      <c r="B35" t="s">
        <v>95</v>
      </c>
      <c r="C35" t="s">
        <v>25</v>
      </c>
      <c r="D35" t="s">
        <v>96</v>
      </c>
      <c r="F35">
        <f t="shared" si="10"/>
        <v>0</v>
      </c>
      <c r="G35">
        <v>16</v>
      </c>
      <c r="H35">
        <f t="shared" si="11"/>
        <v>1</v>
      </c>
      <c r="I35">
        <v>16</v>
      </c>
      <c r="J35">
        <v>0</v>
      </c>
      <c r="K35">
        <f t="shared" si="12"/>
        <v>1</v>
      </c>
      <c r="M35">
        <f t="shared" si="13"/>
        <v>0</v>
      </c>
      <c r="O35">
        <f t="shared" si="14"/>
        <v>0</v>
      </c>
      <c r="P35">
        <v>14</v>
      </c>
      <c r="Q35">
        <f t="shared" si="15"/>
        <v>1</v>
      </c>
      <c r="R35">
        <v>14</v>
      </c>
      <c r="S35">
        <v>30</v>
      </c>
      <c r="T35">
        <f t="shared" si="6"/>
        <v>3</v>
      </c>
      <c r="U35">
        <f t="shared" si="7"/>
        <v>300</v>
      </c>
      <c r="V35">
        <f t="shared" si="8"/>
        <v>330</v>
      </c>
    </row>
    <row r="36" spans="1:22" ht="12.75">
      <c r="A36" s="1">
        <f t="shared" si="9"/>
        <v>32</v>
      </c>
      <c r="B36" t="s">
        <v>99</v>
      </c>
      <c r="C36" t="s">
        <v>22</v>
      </c>
      <c r="D36" t="s">
        <v>100</v>
      </c>
      <c r="F36">
        <f t="shared" si="10"/>
        <v>0</v>
      </c>
      <c r="G36">
        <v>0</v>
      </c>
      <c r="H36">
        <f t="shared" si="11"/>
        <v>1</v>
      </c>
      <c r="J36">
        <v>0</v>
      </c>
      <c r="K36">
        <f t="shared" si="12"/>
        <v>1</v>
      </c>
      <c r="M36">
        <f t="shared" si="13"/>
        <v>0</v>
      </c>
      <c r="O36">
        <f t="shared" si="14"/>
        <v>0</v>
      </c>
      <c r="P36">
        <v>21</v>
      </c>
      <c r="Q36">
        <f t="shared" si="15"/>
        <v>1</v>
      </c>
      <c r="R36">
        <v>21</v>
      </c>
      <c r="S36">
        <v>21</v>
      </c>
      <c r="T36">
        <f t="shared" si="6"/>
        <v>3</v>
      </c>
      <c r="U36">
        <f t="shared" si="7"/>
        <v>300</v>
      </c>
      <c r="V36">
        <f t="shared" si="8"/>
        <v>321</v>
      </c>
    </row>
    <row r="37" spans="1:22" ht="12.75">
      <c r="A37" s="1">
        <f t="shared" si="9"/>
        <v>33</v>
      </c>
      <c r="B37" t="s">
        <v>61</v>
      </c>
      <c r="C37" t="s">
        <v>62</v>
      </c>
      <c r="F37">
        <f t="shared" si="10"/>
        <v>0</v>
      </c>
      <c r="H37">
        <f t="shared" si="11"/>
        <v>0</v>
      </c>
      <c r="K37">
        <f t="shared" si="12"/>
        <v>0</v>
      </c>
      <c r="L37">
        <v>193</v>
      </c>
      <c r="M37">
        <f t="shared" si="13"/>
        <v>1</v>
      </c>
      <c r="O37">
        <f t="shared" si="14"/>
        <v>0</v>
      </c>
      <c r="Q37">
        <f t="shared" si="15"/>
        <v>0</v>
      </c>
      <c r="R37">
        <v>193</v>
      </c>
      <c r="S37">
        <v>193</v>
      </c>
      <c r="T37">
        <f aca="true" t="shared" si="16" ref="T37:T59">F37+H37+O37+Q37+M37+K37</f>
        <v>1</v>
      </c>
      <c r="U37">
        <f aca="true" t="shared" si="17" ref="U37:U60">T37*100</f>
        <v>100</v>
      </c>
      <c r="V37">
        <f aca="true" t="shared" si="18" ref="V37:V60">S37+U37</f>
        <v>293</v>
      </c>
    </row>
    <row r="38" spans="1:22" ht="12.75">
      <c r="A38" s="1">
        <f t="shared" si="9"/>
        <v>34</v>
      </c>
      <c r="B38" t="s">
        <v>97</v>
      </c>
      <c r="F38">
        <f t="shared" si="10"/>
        <v>0</v>
      </c>
      <c r="G38">
        <v>0</v>
      </c>
      <c r="H38">
        <f t="shared" si="11"/>
        <v>1</v>
      </c>
      <c r="K38">
        <f t="shared" si="12"/>
        <v>0</v>
      </c>
      <c r="M38">
        <f t="shared" si="13"/>
        <v>0</v>
      </c>
      <c r="O38">
        <f t="shared" si="14"/>
        <v>0</v>
      </c>
      <c r="P38">
        <v>21</v>
      </c>
      <c r="Q38">
        <f t="shared" si="15"/>
        <v>1</v>
      </c>
      <c r="R38">
        <v>21</v>
      </c>
      <c r="S38">
        <v>21</v>
      </c>
      <c r="T38">
        <f t="shared" si="16"/>
        <v>2</v>
      </c>
      <c r="U38">
        <f t="shared" si="17"/>
        <v>200</v>
      </c>
      <c r="V38">
        <f t="shared" si="18"/>
        <v>221</v>
      </c>
    </row>
    <row r="39" spans="1:22" ht="12.75">
      <c r="A39" s="1">
        <f t="shared" si="9"/>
        <v>35</v>
      </c>
      <c r="B39" t="s">
        <v>105</v>
      </c>
      <c r="F39">
        <f t="shared" si="10"/>
        <v>0</v>
      </c>
      <c r="H39">
        <f t="shared" si="11"/>
        <v>0</v>
      </c>
      <c r="J39">
        <v>7</v>
      </c>
      <c r="K39">
        <f t="shared" si="12"/>
        <v>1</v>
      </c>
      <c r="M39">
        <f t="shared" si="13"/>
        <v>0</v>
      </c>
      <c r="O39">
        <f t="shared" si="14"/>
        <v>0</v>
      </c>
      <c r="P39">
        <v>0</v>
      </c>
      <c r="Q39">
        <f t="shared" si="15"/>
        <v>1</v>
      </c>
      <c r="R39">
        <v>7</v>
      </c>
      <c r="S39">
        <v>7</v>
      </c>
      <c r="T39">
        <f t="shared" si="16"/>
        <v>2</v>
      </c>
      <c r="U39">
        <f t="shared" si="17"/>
        <v>200</v>
      </c>
      <c r="V39">
        <f t="shared" si="18"/>
        <v>207</v>
      </c>
    </row>
    <row r="40" spans="1:22" ht="12.75">
      <c r="A40" s="1">
        <f t="shared" si="9"/>
        <v>36</v>
      </c>
      <c r="B40" t="s">
        <v>120</v>
      </c>
      <c r="D40" t="s">
        <v>121</v>
      </c>
      <c r="F40">
        <f t="shared" si="10"/>
        <v>0</v>
      </c>
      <c r="H40">
        <f t="shared" si="11"/>
        <v>0</v>
      </c>
      <c r="K40">
        <f t="shared" si="12"/>
        <v>0</v>
      </c>
      <c r="L40">
        <v>0</v>
      </c>
      <c r="M40">
        <f t="shared" si="13"/>
        <v>1</v>
      </c>
      <c r="O40">
        <f t="shared" si="14"/>
        <v>0</v>
      </c>
      <c r="P40">
        <v>0</v>
      </c>
      <c r="Q40">
        <f t="shared" si="15"/>
        <v>1</v>
      </c>
      <c r="T40">
        <f t="shared" si="16"/>
        <v>2</v>
      </c>
      <c r="U40">
        <f t="shared" si="17"/>
        <v>200</v>
      </c>
      <c r="V40">
        <f t="shared" si="18"/>
        <v>200</v>
      </c>
    </row>
    <row r="41" spans="1:22" ht="12.75">
      <c r="A41" s="1">
        <f t="shared" si="9"/>
        <v>37</v>
      </c>
      <c r="B41" t="s">
        <v>74</v>
      </c>
      <c r="C41" t="s">
        <v>75</v>
      </c>
      <c r="D41" t="s">
        <v>76</v>
      </c>
      <c r="F41">
        <f t="shared" si="10"/>
        <v>0</v>
      </c>
      <c r="H41">
        <f t="shared" si="11"/>
        <v>0</v>
      </c>
      <c r="K41">
        <f t="shared" si="12"/>
        <v>0</v>
      </c>
      <c r="L41">
        <v>93</v>
      </c>
      <c r="M41">
        <f t="shared" si="13"/>
        <v>1</v>
      </c>
      <c r="O41">
        <f t="shared" si="14"/>
        <v>0</v>
      </c>
      <c r="Q41">
        <f t="shared" si="15"/>
        <v>0</v>
      </c>
      <c r="R41">
        <v>93</v>
      </c>
      <c r="S41">
        <v>93</v>
      </c>
      <c r="T41">
        <f t="shared" si="16"/>
        <v>1</v>
      </c>
      <c r="U41">
        <f t="shared" si="17"/>
        <v>100</v>
      </c>
      <c r="V41">
        <f t="shared" si="18"/>
        <v>193</v>
      </c>
    </row>
    <row r="42" spans="1:22" ht="12.75">
      <c r="A42" s="1">
        <f t="shared" si="9"/>
        <v>38</v>
      </c>
      <c r="B42" t="s">
        <v>77</v>
      </c>
      <c r="C42" t="s">
        <v>78</v>
      </c>
      <c r="D42" t="s">
        <v>79</v>
      </c>
      <c r="F42">
        <f t="shared" si="10"/>
        <v>0</v>
      </c>
      <c r="H42">
        <f t="shared" si="11"/>
        <v>0</v>
      </c>
      <c r="J42">
        <v>83</v>
      </c>
      <c r="K42">
        <f t="shared" si="12"/>
        <v>1</v>
      </c>
      <c r="M42">
        <f t="shared" si="13"/>
        <v>0</v>
      </c>
      <c r="O42">
        <f t="shared" si="14"/>
        <v>0</v>
      </c>
      <c r="Q42">
        <f t="shared" si="15"/>
        <v>0</v>
      </c>
      <c r="R42">
        <v>83</v>
      </c>
      <c r="S42">
        <v>83</v>
      </c>
      <c r="T42">
        <f t="shared" si="16"/>
        <v>1</v>
      </c>
      <c r="U42">
        <f t="shared" si="17"/>
        <v>100</v>
      </c>
      <c r="V42">
        <f t="shared" si="18"/>
        <v>183</v>
      </c>
    </row>
    <row r="43" spans="1:22" ht="12.75">
      <c r="A43" s="1">
        <f t="shared" si="9"/>
        <v>39</v>
      </c>
      <c r="B43" t="s">
        <v>98</v>
      </c>
      <c r="C43" t="s">
        <v>14</v>
      </c>
      <c r="F43">
        <f t="shared" si="10"/>
        <v>0</v>
      </c>
      <c r="H43">
        <f t="shared" si="11"/>
        <v>0</v>
      </c>
      <c r="K43">
        <f t="shared" si="12"/>
        <v>0</v>
      </c>
      <c r="L43">
        <v>21</v>
      </c>
      <c r="M43">
        <f t="shared" si="13"/>
        <v>1</v>
      </c>
      <c r="O43">
        <f t="shared" si="14"/>
        <v>0</v>
      </c>
      <c r="Q43">
        <f t="shared" si="15"/>
        <v>0</v>
      </c>
      <c r="R43">
        <v>21</v>
      </c>
      <c r="S43">
        <v>21</v>
      </c>
      <c r="T43">
        <f t="shared" si="16"/>
        <v>1</v>
      </c>
      <c r="U43">
        <f t="shared" si="17"/>
        <v>100</v>
      </c>
      <c r="V43">
        <f t="shared" si="18"/>
        <v>121</v>
      </c>
    </row>
    <row r="44" spans="1:22" ht="12.75">
      <c r="A44" s="1">
        <f t="shared" si="9"/>
        <v>40</v>
      </c>
      <c r="B44" t="s">
        <v>102</v>
      </c>
      <c r="C44" t="s">
        <v>14</v>
      </c>
      <c r="F44">
        <f t="shared" si="10"/>
        <v>0</v>
      </c>
      <c r="H44">
        <f t="shared" si="11"/>
        <v>0</v>
      </c>
      <c r="J44">
        <v>10</v>
      </c>
      <c r="K44">
        <f t="shared" si="12"/>
        <v>1</v>
      </c>
      <c r="M44">
        <f t="shared" si="13"/>
        <v>0</v>
      </c>
      <c r="O44">
        <f t="shared" si="14"/>
        <v>0</v>
      </c>
      <c r="Q44">
        <f t="shared" si="15"/>
        <v>0</v>
      </c>
      <c r="R44">
        <v>10</v>
      </c>
      <c r="S44">
        <v>10</v>
      </c>
      <c r="T44">
        <f t="shared" si="16"/>
        <v>1</v>
      </c>
      <c r="U44">
        <f t="shared" si="17"/>
        <v>100</v>
      </c>
      <c r="V44">
        <f t="shared" si="18"/>
        <v>110</v>
      </c>
    </row>
    <row r="45" spans="1:22" ht="12.75">
      <c r="A45" s="1">
        <f t="shared" si="9"/>
        <v>41</v>
      </c>
      <c r="B45" t="s">
        <v>106</v>
      </c>
      <c r="D45" t="s">
        <v>107</v>
      </c>
      <c r="F45">
        <f t="shared" si="10"/>
        <v>0</v>
      </c>
      <c r="H45">
        <f t="shared" si="11"/>
        <v>0</v>
      </c>
      <c r="K45">
        <f t="shared" si="12"/>
        <v>0</v>
      </c>
      <c r="M45">
        <f t="shared" si="13"/>
        <v>0</v>
      </c>
      <c r="N45">
        <v>3</v>
      </c>
      <c r="O45">
        <f t="shared" si="14"/>
        <v>1</v>
      </c>
      <c r="Q45">
        <f t="shared" si="15"/>
        <v>0</v>
      </c>
      <c r="R45">
        <v>3</v>
      </c>
      <c r="S45">
        <v>3</v>
      </c>
      <c r="T45">
        <f t="shared" si="16"/>
        <v>1</v>
      </c>
      <c r="U45">
        <f t="shared" si="17"/>
        <v>100</v>
      </c>
      <c r="V45">
        <f t="shared" si="18"/>
        <v>103</v>
      </c>
    </row>
    <row r="46" spans="1:22" ht="12.75">
      <c r="A46" s="1">
        <f t="shared" si="9"/>
        <v>42</v>
      </c>
      <c r="B46" t="s">
        <v>108</v>
      </c>
      <c r="D46" t="s">
        <v>107</v>
      </c>
      <c r="F46">
        <f t="shared" si="10"/>
        <v>0</v>
      </c>
      <c r="H46">
        <f t="shared" si="11"/>
        <v>0</v>
      </c>
      <c r="K46">
        <f t="shared" si="12"/>
        <v>0</v>
      </c>
      <c r="M46">
        <f t="shared" si="13"/>
        <v>0</v>
      </c>
      <c r="N46">
        <v>3</v>
      </c>
      <c r="O46">
        <f t="shared" si="14"/>
        <v>1</v>
      </c>
      <c r="Q46">
        <f t="shared" si="15"/>
        <v>0</v>
      </c>
      <c r="R46">
        <v>3</v>
      </c>
      <c r="S46">
        <v>3</v>
      </c>
      <c r="T46">
        <f t="shared" si="16"/>
        <v>1</v>
      </c>
      <c r="U46">
        <f t="shared" si="17"/>
        <v>100</v>
      </c>
      <c r="V46">
        <f t="shared" si="18"/>
        <v>103</v>
      </c>
    </row>
    <row r="47" spans="1:22" ht="12.75">
      <c r="A47" s="1">
        <f t="shared" si="9"/>
        <v>43</v>
      </c>
      <c r="B47" t="s">
        <v>109</v>
      </c>
      <c r="D47" t="s">
        <v>107</v>
      </c>
      <c r="F47">
        <f t="shared" si="10"/>
        <v>0</v>
      </c>
      <c r="H47">
        <f t="shared" si="11"/>
        <v>0</v>
      </c>
      <c r="K47">
        <f t="shared" si="12"/>
        <v>0</v>
      </c>
      <c r="M47">
        <f t="shared" si="13"/>
        <v>0</v>
      </c>
      <c r="N47">
        <v>3</v>
      </c>
      <c r="O47">
        <f t="shared" si="14"/>
        <v>1</v>
      </c>
      <c r="Q47">
        <f t="shared" si="15"/>
        <v>0</v>
      </c>
      <c r="R47">
        <v>3</v>
      </c>
      <c r="S47">
        <v>3</v>
      </c>
      <c r="T47">
        <f t="shared" si="16"/>
        <v>1</v>
      </c>
      <c r="U47">
        <f t="shared" si="17"/>
        <v>100</v>
      </c>
      <c r="V47">
        <f t="shared" si="18"/>
        <v>103</v>
      </c>
    </row>
    <row r="48" spans="1:22" ht="12.75">
      <c r="A48" s="1">
        <f t="shared" si="9"/>
        <v>44</v>
      </c>
      <c r="B48" t="s">
        <v>160</v>
      </c>
      <c r="C48" t="s">
        <v>7</v>
      </c>
      <c r="F48">
        <f t="shared" si="10"/>
        <v>0</v>
      </c>
      <c r="H48">
        <f t="shared" si="11"/>
        <v>0</v>
      </c>
      <c r="K48">
        <f t="shared" si="12"/>
        <v>0</v>
      </c>
      <c r="L48">
        <v>0</v>
      </c>
      <c r="M48">
        <f t="shared" si="13"/>
        <v>1</v>
      </c>
      <c r="O48">
        <f t="shared" si="14"/>
        <v>0</v>
      </c>
      <c r="Q48">
        <f t="shared" si="15"/>
        <v>0</v>
      </c>
      <c r="T48">
        <f t="shared" si="16"/>
        <v>1</v>
      </c>
      <c r="U48">
        <f t="shared" si="17"/>
        <v>100</v>
      </c>
      <c r="V48">
        <f t="shared" si="18"/>
        <v>100</v>
      </c>
    </row>
    <row r="49" spans="1:22" ht="12.75">
      <c r="A49" s="1">
        <f t="shared" si="9"/>
        <v>45</v>
      </c>
      <c r="B49" t="s">
        <v>128</v>
      </c>
      <c r="C49" t="s">
        <v>129</v>
      </c>
      <c r="D49" t="s">
        <v>130</v>
      </c>
      <c r="F49">
        <f t="shared" si="10"/>
        <v>0</v>
      </c>
      <c r="H49">
        <f t="shared" si="11"/>
        <v>0</v>
      </c>
      <c r="K49">
        <f t="shared" si="12"/>
        <v>0</v>
      </c>
      <c r="L49">
        <v>0</v>
      </c>
      <c r="M49">
        <f t="shared" si="13"/>
        <v>1</v>
      </c>
      <c r="O49">
        <f t="shared" si="14"/>
        <v>0</v>
      </c>
      <c r="Q49">
        <f t="shared" si="15"/>
        <v>0</v>
      </c>
      <c r="T49">
        <f t="shared" si="16"/>
        <v>1</v>
      </c>
      <c r="U49">
        <f t="shared" si="17"/>
        <v>100</v>
      </c>
      <c r="V49">
        <f t="shared" si="18"/>
        <v>100</v>
      </c>
    </row>
    <row r="50" spans="1:22" ht="12.75">
      <c r="A50" s="1">
        <f t="shared" si="9"/>
        <v>46</v>
      </c>
      <c r="B50" t="s">
        <v>122</v>
      </c>
      <c r="C50" t="s">
        <v>123</v>
      </c>
      <c r="D50" t="s">
        <v>124</v>
      </c>
      <c r="F50">
        <f t="shared" si="10"/>
        <v>0</v>
      </c>
      <c r="H50">
        <f t="shared" si="11"/>
        <v>0</v>
      </c>
      <c r="K50">
        <f t="shared" si="12"/>
        <v>0</v>
      </c>
      <c r="L50">
        <v>0</v>
      </c>
      <c r="M50">
        <f t="shared" si="13"/>
        <v>1</v>
      </c>
      <c r="O50">
        <f t="shared" si="14"/>
        <v>0</v>
      </c>
      <c r="Q50">
        <f t="shared" si="15"/>
        <v>0</v>
      </c>
      <c r="T50">
        <f t="shared" si="16"/>
        <v>1</v>
      </c>
      <c r="U50">
        <f t="shared" si="17"/>
        <v>100</v>
      </c>
      <c r="V50">
        <f t="shared" si="18"/>
        <v>100</v>
      </c>
    </row>
    <row r="51" spans="1:22" ht="12.75">
      <c r="A51" s="1">
        <f t="shared" si="9"/>
        <v>47</v>
      </c>
      <c r="B51" t="s">
        <v>156</v>
      </c>
      <c r="C51" t="s">
        <v>157</v>
      </c>
      <c r="D51" t="s">
        <v>158</v>
      </c>
      <c r="F51">
        <f t="shared" si="10"/>
        <v>0</v>
      </c>
      <c r="H51">
        <f t="shared" si="11"/>
        <v>0</v>
      </c>
      <c r="K51">
        <f t="shared" si="12"/>
        <v>0</v>
      </c>
      <c r="L51">
        <v>0</v>
      </c>
      <c r="M51">
        <f t="shared" si="13"/>
        <v>1</v>
      </c>
      <c r="O51">
        <f t="shared" si="14"/>
        <v>0</v>
      </c>
      <c r="Q51">
        <f t="shared" si="15"/>
        <v>0</v>
      </c>
      <c r="T51">
        <f t="shared" si="16"/>
        <v>1</v>
      </c>
      <c r="U51">
        <f t="shared" si="17"/>
        <v>100</v>
      </c>
      <c r="V51">
        <f t="shared" si="18"/>
        <v>100</v>
      </c>
    </row>
    <row r="52" spans="1:22" ht="12.75">
      <c r="A52" s="1">
        <f t="shared" si="9"/>
        <v>48</v>
      </c>
      <c r="B52" t="s">
        <v>138</v>
      </c>
      <c r="C52" t="s">
        <v>139</v>
      </c>
      <c r="D52" t="s">
        <v>140</v>
      </c>
      <c r="F52">
        <f t="shared" si="10"/>
        <v>0</v>
      </c>
      <c r="H52">
        <f t="shared" si="11"/>
        <v>0</v>
      </c>
      <c r="K52">
        <f t="shared" si="12"/>
        <v>0</v>
      </c>
      <c r="L52">
        <v>0</v>
      </c>
      <c r="M52">
        <f t="shared" si="13"/>
        <v>1</v>
      </c>
      <c r="O52">
        <f t="shared" si="14"/>
        <v>0</v>
      </c>
      <c r="Q52">
        <f t="shared" si="15"/>
        <v>0</v>
      </c>
      <c r="T52">
        <f t="shared" si="16"/>
        <v>1</v>
      </c>
      <c r="U52">
        <f t="shared" si="17"/>
        <v>100</v>
      </c>
      <c r="V52">
        <f t="shared" si="18"/>
        <v>100</v>
      </c>
    </row>
    <row r="53" spans="1:22" ht="12.75">
      <c r="A53" s="1">
        <f t="shared" si="9"/>
        <v>49</v>
      </c>
      <c r="B53" t="s">
        <v>136</v>
      </c>
      <c r="C53" t="s">
        <v>137</v>
      </c>
      <c r="F53">
        <f t="shared" si="10"/>
        <v>0</v>
      </c>
      <c r="H53">
        <f t="shared" si="11"/>
        <v>0</v>
      </c>
      <c r="K53">
        <f t="shared" si="12"/>
        <v>0</v>
      </c>
      <c r="L53">
        <v>0</v>
      </c>
      <c r="M53">
        <f t="shared" si="13"/>
        <v>1</v>
      </c>
      <c r="O53">
        <f t="shared" si="14"/>
        <v>0</v>
      </c>
      <c r="Q53">
        <f t="shared" si="15"/>
        <v>0</v>
      </c>
      <c r="T53">
        <f t="shared" si="16"/>
        <v>1</v>
      </c>
      <c r="U53">
        <f t="shared" si="17"/>
        <v>100</v>
      </c>
      <c r="V53">
        <f t="shared" si="18"/>
        <v>100</v>
      </c>
    </row>
    <row r="54" spans="1:22" ht="12.75">
      <c r="A54" s="1">
        <f t="shared" si="9"/>
        <v>50</v>
      </c>
      <c r="B54" t="s">
        <v>115</v>
      </c>
      <c r="D54" t="s">
        <v>116</v>
      </c>
      <c r="F54">
        <f t="shared" si="10"/>
        <v>0</v>
      </c>
      <c r="G54">
        <v>0</v>
      </c>
      <c r="H54">
        <f t="shared" si="11"/>
        <v>1</v>
      </c>
      <c r="K54">
        <f t="shared" si="12"/>
        <v>0</v>
      </c>
      <c r="M54">
        <f t="shared" si="13"/>
        <v>0</v>
      </c>
      <c r="O54">
        <f t="shared" si="14"/>
        <v>0</v>
      </c>
      <c r="Q54">
        <f t="shared" si="15"/>
        <v>0</v>
      </c>
      <c r="T54">
        <f t="shared" si="16"/>
        <v>1</v>
      </c>
      <c r="U54">
        <f t="shared" si="17"/>
        <v>100</v>
      </c>
      <c r="V54">
        <f t="shared" si="18"/>
        <v>100</v>
      </c>
    </row>
    <row r="55" spans="1:22" ht="12.75">
      <c r="A55" s="1">
        <f t="shared" si="9"/>
        <v>51</v>
      </c>
      <c r="B55" t="s">
        <v>117</v>
      </c>
      <c r="D55" t="s">
        <v>118</v>
      </c>
      <c r="F55">
        <f t="shared" si="10"/>
        <v>0</v>
      </c>
      <c r="H55">
        <f t="shared" si="11"/>
        <v>0</v>
      </c>
      <c r="K55">
        <f t="shared" si="12"/>
        <v>0</v>
      </c>
      <c r="L55">
        <v>0</v>
      </c>
      <c r="M55">
        <f t="shared" si="13"/>
        <v>1</v>
      </c>
      <c r="O55">
        <f t="shared" si="14"/>
        <v>0</v>
      </c>
      <c r="Q55">
        <f t="shared" si="15"/>
        <v>0</v>
      </c>
      <c r="T55">
        <f t="shared" si="16"/>
        <v>1</v>
      </c>
      <c r="U55">
        <f t="shared" si="17"/>
        <v>100</v>
      </c>
      <c r="V55">
        <f t="shared" si="18"/>
        <v>100</v>
      </c>
    </row>
    <row r="56" spans="1:22" ht="12.75">
      <c r="A56" s="1">
        <f t="shared" si="9"/>
        <v>52</v>
      </c>
      <c r="B56" t="s">
        <v>119</v>
      </c>
      <c r="F56">
        <f t="shared" si="10"/>
        <v>0</v>
      </c>
      <c r="H56">
        <f t="shared" si="11"/>
        <v>0</v>
      </c>
      <c r="K56">
        <f t="shared" si="12"/>
        <v>0</v>
      </c>
      <c r="L56">
        <v>0</v>
      </c>
      <c r="M56">
        <f t="shared" si="13"/>
        <v>1</v>
      </c>
      <c r="O56">
        <f t="shared" si="14"/>
        <v>0</v>
      </c>
      <c r="Q56">
        <f t="shared" si="15"/>
        <v>0</v>
      </c>
      <c r="T56">
        <f t="shared" si="16"/>
        <v>1</v>
      </c>
      <c r="U56">
        <f t="shared" si="17"/>
        <v>100</v>
      </c>
      <c r="V56">
        <f t="shared" si="18"/>
        <v>100</v>
      </c>
    </row>
    <row r="57" spans="1:22" ht="12.75">
      <c r="A57" s="1">
        <f t="shared" si="9"/>
        <v>53</v>
      </c>
      <c r="B57" t="s">
        <v>135</v>
      </c>
      <c r="F57">
        <f t="shared" si="10"/>
        <v>0</v>
      </c>
      <c r="H57">
        <f t="shared" si="11"/>
        <v>0</v>
      </c>
      <c r="K57">
        <f t="shared" si="12"/>
        <v>0</v>
      </c>
      <c r="L57">
        <v>0</v>
      </c>
      <c r="M57">
        <f t="shared" si="13"/>
        <v>1</v>
      </c>
      <c r="O57">
        <f t="shared" si="14"/>
        <v>0</v>
      </c>
      <c r="Q57">
        <f t="shared" si="15"/>
        <v>0</v>
      </c>
      <c r="T57">
        <f t="shared" si="16"/>
        <v>1</v>
      </c>
      <c r="U57">
        <f t="shared" si="17"/>
        <v>100</v>
      </c>
      <c r="V57">
        <f t="shared" si="18"/>
        <v>100</v>
      </c>
    </row>
    <row r="58" spans="1:22" ht="12.75">
      <c r="A58" s="1">
        <f t="shared" si="9"/>
        <v>54</v>
      </c>
      <c r="B58" t="s">
        <v>141</v>
      </c>
      <c r="F58">
        <f t="shared" si="10"/>
        <v>0</v>
      </c>
      <c r="H58">
        <f t="shared" si="11"/>
        <v>0</v>
      </c>
      <c r="K58">
        <f t="shared" si="12"/>
        <v>0</v>
      </c>
      <c r="L58">
        <v>0</v>
      </c>
      <c r="M58">
        <f t="shared" si="13"/>
        <v>1</v>
      </c>
      <c r="O58">
        <f t="shared" si="14"/>
        <v>0</v>
      </c>
      <c r="Q58">
        <f t="shared" si="15"/>
        <v>0</v>
      </c>
      <c r="T58">
        <f t="shared" si="16"/>
        <v>1</v>
      </c>
      <c r="U58">
        <f t="shared" si="17"/>
        <v>100</v>
      </c>
      <c r="V58">
        <f t="shared" si="18"/>
        <v>100</v>
      </c>
    </row>
    <row r="59" spans="1:22" ht="12.75">
      <c r="A59" s="1">
        <f t="shared" si="9"/>
        <v>55</v>
      </c>
      <c r="B59" t="s">
        <v>146</v>
      </c>
      <c r="D59" t="s">
        <v>147</v>
      </c>
      <c r="F59">
        <f t="shared" si="10"/>
        <v>0</v>
      </c>
      <c r="G59">
        <v>0</v>
      </c>
      <c r="H59">
        <f t="shared" si="11"/>
        <v>1</v>
      </c>
      <c r="K59">
        <f t="shared" si="12"/>
        <v>0</v>
      </c>
      <c r="M59">
        <f t="shared" si="13"/>
        <v>0</v>
      </c>
      <c r="O59">
        <f t="shared" si="14"/>
        <v>0</v>
      </c>
      <c r="Q59">
        <f t="shared" si="15"/>
        <v>0</v>
      </c>
      <c r="T59">
        <f t="shared" si="16"/>
        <v>1</v>
      </c>
      <c r="U59">
        <f t="shared" si="17"/>
        <v>100</v>
      </c>
      <c r="V59">
        <f t="shared" si="18"/>
        <v>100</v>
      </c>
    </row>
    <row r="60" spans="21:22" ht="12.75">
      <c r="U60">
        <f t="shared" si="17"/>
        <v>0</v>
      </c>
      <c r="V60">
        <f t="shared" si="18"/>
        <v>0</v>
      </c>
    </row>
  </sheetData>
  <sheetProtection/>
  <printOptions/>
  <pageMargins left="0.787401575" right="0.787401575" top="0.39" bottom="0.28" header="0.26" footer="0.1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5.421875" style="0" bestFit="1" customWidth="1"/>
    <col min="2" max="2" width="18.7109375" style="0" bestFit="1" customWidth="1"/>
    <col min="3" max="3" width="5.00390625" style="0" bestFit="1" customWidth="1"/>
    <col min="4" max="4" width="8.8515625" style="0" bestFit="1" customWidth="1"/>
    <col min="5" max="5" width="8.421875" style="0" bestFit="1" customWidth="1"/>
    <col min="6" max="6" width="2.7109375" style="0" bestFit="1" customWidth="1"/>
    <col min="7" max="7" width="7.421875" style="0" bestFit="1" customWidth="1"/>
    <col min="8" max="8" width="2.7109375" style="0" bestFit="1" customWidth="1"/>
    <col min="9" max="9" width="7.8515625" style="0" bestFit="1" customWidth="1"/>
    <col min="10" max="10" width="6.8515625" style="0" bestFit="1" customWidth="1"/>
    <col min="11" max="11" width="2.7109375" style="0" bestFit="1" customWidth="1"/>
    <col min="12" max="12" width="7.140625" style="0" bestFit="1" customWidth="1"/>
    <col min="13" max="13" width="2.7109375" style="0" bestFit="1" customWidth="1"/>
    <col min="14" max="14" width="9.421875" style="0" bestFit="1" customWidth="1"/>
    <col min="15" max="15" width="2.7109375" style="0" bestFit="1" customWidth="1"/>
    <col min="16" max="16" width="7.8515625" style="0" bestFit="1" customWidth="1"/>
    <col min="17" max="17" width="2.7109375" style="0" bestFit="1" customWidth="1"/>
    <col min="18" max="18" width="7.28125" style="0" bestFit="1" customWidth="1"/>
    <col min="19" max="19" width="6.28125" style="0" bestFit="1" customWidth="1"/>
    <col min="20" max="20" width="6.421875" style="0" bestFit="1" customWidth="1"/>
    <col min="21" max="21" width="10.140625" style="0" bestFit="1" customWidth="1"/>
    <col min="22" max="22" width="7.7109375" style="0" bestFit="1" customWidth="1"/>
  </cols>
  <sheetData>
    <row r="1" ht="25.5">
      <c r="A1" s="2" t="s">
        <v>189</v>
      </c>
    </row>
    <row r="2" ht="25.5">
      <c r="A2" s="2" t="s">
        <v>190</v>
      </c>
    </row>
    <row r="4" spans="1:22" ht="12.75">
      <c r="A4" t="s">
        <v>188</v>
      </c>
      <c r="B4" t="s">
        <v>164</v>
      </c>
      <c r="C4" t="s">
        <v>165</v>
      </c>
      <c r="D4" t="s">
        <v>166</v>
      </c>
      <c r="E4" t="s">
        <v>167</v>
      </c>
      <c r="G4" t="s">
        <v>168</v>
      </c>
      <c r="I4" t="s">
        <v>169</v>
      </c>
      <c r="J4" t="s">
        <v>170</v>
      </c>
      <c r="L4" t="s">
        <v>171</v>
      </c>
      <c r="N4" t="s">
        <v>172</v>
      </c>
      <c r="P4" t="s">
        <v>173</v>
      </c>
      <c r="R4" t="s">
        <v>174</v>
      </c>
      <c r="S4" t="s">
        <v>175</v>
      </c>
      <c r="T4" t="s">
        <v>187</v>
      </c>
      <c r="U4" t="s">
        <v>185</v>
      </c>
      <c r="V4" t="s">
        <v>186</v>
      </c>
    </row>
    <row r="5" spans="1:22" ht="12.75">
      <c r="A5" s="1">
        <v>1</v>
      </c>
      <c r="B5" t="s">
        <v>0</v>
      </c>
      <c r="C5" t="s">
        <v>1</v>
      </c>
      <c r="D5" t="s">
        <v>2</v>
      </c>
      <c r="E5">
        <v>500</v>
      </c>
      <c r="F5">
        <f>IF(E5="",0,1)</f>
        <v>1</v>
      </c>
      <c r="G5">
        <v>118</v>
      </c>
      <c r="H5">
        <f>IF(G5="",0,1)</f>
        <v>1</v>
      </c>
      <c r="I5">
        <v>618</v>
      </c>
      <c r="K5">
        <v>1</v>
      </c>
      <c r="M5">
        <f>IF(L5="",0,1)</f>
        <v>0</v>
      </c>
      <c r="N5">
        <v>500</v>
      </c>
      <c r="O5">
        <f>IF(N5="",0,1)</f>
        <v>1</v>
      </c>
      <c r="P5">
        <v>403</v>
      </c>
      <c r="Q5">
        <f>IF(P5="",0,1)</f>
        <v>1</v>
      </c>
      <c r="R5">
        <v>903</v>
      </c>
      <c r="S5">
        <v>1521</v>
      </c>
      <c r="T5">
        <f aca="true" t="shared" si="0" ref="T5:T34">F5+H5+O5+Q5+M5+K5</f>
        <v>5</v>
      </c>
      <c r="U5">
        <f aca="true" t="shared" si="1" ref="U5:U34">T5*100</f>
        <v>500</v>
      </c>
      <c r="V5">
        <f aca="true" t="shared" si="2" ref="V5:V34">S5+U5</f>
        <v>2021</v>
      </c>
    </row>
    <row r="6" spans="1:22" ht="12.75">
      <c r="A6" s="1">
        <f>A5+1</f>
        <v>2</v>
      </c>
      <c r="B6" t="s">
        <v>15</v>
      </c>
      <c r="C6" t="s">
        <v>16</v>
      </c>
      <c r="D6" t="s">
        <v>17</v>
      </c>
      <c r="E6">
        <v>288</v>
      </c>
      <c r="F6">
        <f>IF(E6="",0,1)</f>
        <v>1</v>
      </c>
      <c r="G6">
        <v>228</v>
      </c>
      <c r="H6">
        <f>IF(G6="",0,1)</f>
        <v>1</v>
      </c>
      <c r="I6">
        <v>516</v>
      </c>
      <c r="J6">
        <v>1</v>
      </c>
      <c r="K6">
        <f>IF(J6="",0,1)</f>
        <v>1</v>
      </c>
      <c r="M6">
        <f>IF(L6="",0,1)</f>
        <v>0</v>
      </c>
      <c r="N6">
        <v>126</v>
      </c>
      <c r="O6">
        <f>IF(N6="",0,1)</f>
        <v>1</v>
      </c>
      <c r="P6">
        <v>352</v>
      </c>
      <c r="Q6">
        <f>IF(P6="",0,1)</f>
        <v>1</v>
      </c>
      <c r="R6">
        <v>479</v>
      </c>
      <c r="S6">
        <v>995</v>
      </c>
      <c r="T6">
        <f t="shared" si="0"/>
        <v>5</v>
      </c>
      <c r="U6">
        <f t="shared" si="1"/>
        <v>500</v>
      </c>
      <c r="V6">
        <f t="shared" si="2"/>
        <v>1495</v>
      </c>
    </row>
    <row r="7" spans="1:22" ht="12.75">
      <c r="A7" s="1">
        <f aca="true" t="shared" si="3" ref="A7:A34">A6+1</f>
        <v>3</v>
      </c>
      <c r="B7" t="s">
        <v>29</v>
      </c>
      <c r="C7" t="s">
        <v>30</v>
      </c>
      <c r="D7" t="s">
        <v>31</v>
      </c>
      <c r="E7">
        <v>288</v>
      </c>
      <c r="F7">
        <f>IF(E7="",0,1)</f>
        <v>1</v>
      </c>
      <c r="G7">
        <v>277</v>
      </c>
      <c r="H7">
        <f>IF(G7="",0,1)</f>
        <v>1</v>
      </c>
      <c r="I7">
        <v>565</v>
      </c>
      <c r="K7">
        <f>IF(J7="",0,1)</f>
        <v>0</v>
      </c>
      <c r="L7">
        <v>0</v>
      </c>
      <c r="M7">
        <f>IF(L7="",0,1)</f>
        <v>1</v>
      </c>
      <c r="N7">
        <v>126</v>
      </c>
      <c r="O7">
        <f>IF(N7="",0,1)</f>
        <v>1</v>
      </c>
      <c r="P7">
        <v>0</v>
      </c>
      <c r="Q7">
        <f>IF(P7="",0,1)</f>
        <v>1</v>
      </c>
      <c r="R7">
        <v>126</v>
      </c>
      <c r="S7">
        <v>691</v>
      </c>
      <c r="T7">
        <f t="shared" si="0"/>
        <v>5</v>
      </c>
      <c r="U7">
        <f t="shared" si="1"/>
        <v>500</v>
      </c>
      <c r="V7">
        <f t="shared" si="2"/>
        <v>1191</v>
      </c>
    </row>
    <row r="8" spans="1:22" ht="12.75">
      <c r="A8" s="1">
        <f t="shared" si="3"/>
        <v>4</v>
      </c>
      <c r="B8" t="s">
        <v>46</v>
      </c>
      <c r="C8" t="s">
        <v>30</v>
      </c>
      <c r="D8" t="s">
        <v>47</v>
      </c>
      <c r="F8">
        <v>1</v>
      </c>
      <c r="G8">
        <v>13</v>
      </c>
      <c r="H8">
        <f>IF(G8="",0,1)</f>
        <v>1</v>
      </c>
      <c r="I8">
        <v>13</v>
      </c>
      <c r="K8">
        <f>IF(J8="",0,1)</f>
        <v>0</v>
      </c>
      <c r="L8">
        <v>299</v>
      </c>
      <c r="M8">
        <f>IF(L8="",0,1)</f>
        <v>1</v>
      </c>
      <c r="O8">
        <v>1</v>
      </c>
      <c r="P8">
        <v>0</v>
      </c>
      <c r="Q8">
        <f>IF(P8="",0,1)</f>
        <v>1</v>
      </c>
      <c r="R8">
        <v>299</v>
      </c>
      <c r="S8">
        <v>312</v>
      </c>
      <c r="T8">
        <f t="shared" si="0"/>
        <v>5</v>
      </c>
      <c r="U8">
        <f t="shared" si="1"/>
        <v>500</v>
      </c>
      <c r="V8">
        <f t="shared" si="2"/>
        <v>812</v>
      </c>
    </row>
    <row r="9" spans="1:22" ht="12.75">
      <c r="A9" s="1">
        <f t="shared" si="3"/>
        <v>5</v>
      </c>
      <c r="B9" t="s">
        <v>39</v>
      </c>
      <c r="C9" t="s">
        <v>16</v>
      </c>
      <c r="F9">
        <f>IF(E9="",0,1)</f>
        <v>0</v>
      </c>
      <c r="H9">
        <f>IF(G9="",0,1)</f>
        <v>0</v>
      </c>
      <c r="J9">
        <v>421</v>
      </c>
      <c r="K9">
        <f>IF(J9="",0,1)</f>
        <v>1</v>
      </c>
      <c r="M9">
        <f>IF(L9="",0,1)</f>
        <v>0</v>
      </c>
      <c r="O9">
        <f>IF(N9="",0,1)</f>
        <v>0</v>
      </c>
      <c r="Q9">
        <f>IF(P9="",0,1)</f>
        <v>0</v>
      </c>
      <c r="R9">
        <v>421</v>
      </c>
      <c r="S9">
        <v>421</v>
      </c>
      <c r="T9">
        <f t="shared" si="0"/>
        <v>1</v>
      </c>
      <c r="U9">
        <f t="shared" si="1"/>
        <v>100</v>
      </c>
      <c r="V9">
        <f t="shared" si="2"/>
        <v>521</v>
      </c>
    </row>
    <row r="10" spans="1:22" ht="12.75">
      <c r="A10" s="1">
        <f t="shared" si="3"/>
        <v>6</v>
      </c>
      <c r="B10" t="s">
        <v>179</v>
      </c>
      <c r="C10" t="s">
        <v>16</v>
      </c>
      <c r="D10" t="s">
        <v>182</v>
      </c>
      <c r="F10">
        <v>1</v>
      </c>
      <c r="H10">
        <v>1</v>
      </c>
      <c r="K10">
        <v>1</v>
      </c>
      <c r="O10">
        <v>1</v>
      </c>
      <c r="Q10">
        <v>1</v>
      </c>
      <c r="T10">
        <f t="shared" si="0"/>
        <v>5</v>
      </c>
      <c r="U10">
        <f t="shared" si="1"/>
        <v>500</v>
      </c>
      <c r="V10">
        <f t="shared" si="2"/>
        <v>500</v>
      </c>
    </row>
    <row r="11" spans="1:22" ht="12.75">
      <c r="A11" s="1">
        <f t="shared" si="3"/>
        <v>7</v>
      </c>
      <c r="B11" t="s">
        <v>176</v>
      </c>
      <c r="C11" t="s">
        <v>1</v>
      </c>
      <c r="D11" t="s">
        <v>181</v>
      </c>
      <c r="F11">
        <v>1</v>
      </c>
      <c r="H11">
        <v>1</v>
      </c>
      <c r="K11">
        <v>1</v>
      </c>
      <c r="O11">
        <v>1</v>
      </c>
      <c r="Q11">
        <v>1</v>
      </c>
      <c r="T11">
        <f t="shared" si="0"/>
        <v>5</v>
      </c>
      <c r="U11">
        <f t="shared" si="1"/>
        <v>500</v>
      </c>
      <c r="V11">
        <f t="shared" si="2"/>
        <v>500</v>
      </c>
    </row>
    <row r="12" spans="1:22" ht="12.75">
      <c r="A12" s="1">
        <f t="shared" si="3"/>
        <v>8</v>
      </c>
      <c r="B12" t="s">
        <v>60</v>
      </c>
      <c r="C12" t="s">
        <v>30</v>
      </c>
      <c r="F12">
        <f aca="true" t="shared" si="4" ref="F12:F34">IF(E12="",0,1)</f>
        <v>0</v>
      </c>
      <c r="G12">
        <v>147</v>
      </c>
      <c r="H12">
        <f aca="true" t="shared" si="5" ref="H12:H34">IF(G12="",0,1)</f>
        <v>1</v>
      </c>
      <c r="I12">
        <v>147</v>
      </c>
      <c r="K12">
        <f aca="true" t="shared" si="6" ref="K12:K34">IF(J12="",0,1)</f>
        <v>0</v>
      </c>
      <c r="M12">
        <f aca="true" t="shared" si="7" ref="M12:M34">IF(L12="",0,1)</f>
        <v>0</v>
      </c>
      <c r="O12">
        <f aca="true" t="shared" si="8" ref="O12:O34">IF(N12="",0,1)</f>
        <v>0</v>
      </c>
      <c r="P12">
        <v>93</v>
      </c>
      <c r="Q12">
        <f aca="true" t="shared" si="9" ref="Q12:Q34">IF(P12="",0,1)</f>
        <v>1</v>
      </c>
      <c r="R12">
        <v>93</v>
      </c>
      <c r="S12">
        <v>240</v>
      </c>
      <c r="T12">
        <f t="shared" si="0"/>
        <v>2</v>
      </c>
      <c r="U12">
        <f t="shared" si="1"/>
        <v>200</v>
      </c>
      <c r="V12">
        <f t="shared" si="2"/>
        <v>440</v>
      </c>
    </row>
    <row r="13" spans="1:22" ht="12.75">
      <c r="A13" s="1">
        <f t="shared" si="3"/>
        <v>9</v>
      </c>
      <c r="B13" t="s">
        <v>66</v>
      </c>
      <c r="C13" t="s">
        <v>67</v>
      </c>
      <c r="E13">
        <v>22</v>
      </c>
      <c r="F13">
        <f t="shared" si="4"/>
        <v>1</v>
      </c>
      <c r="H13">
        <f t="shared" si="5"/>
        <v>0</v>
      </c>
      <c r="I13">
        <v>22</v>
      </c>
      <c r="K13">
        <f t="shared" si="6"/>
        <v>0</v>
      </c>
      <c r="M13">
        <f t="shared" si="7"/>
        <v>0</v>
      </c>
      <c r="N13">
        <v>128</v>
      </c>
      <c r="O13">
        <f t="shared" si="8"/>
        <v>1</v>
      </c>
      <c r="Q13">
        <f t="shared" si="9"/>
        <v>0</v>
      </c>
      <c r="R13">
        <v>128</v>
      </c>
      <c r="S13">
        <v>150</v>
      </c>
      <c r="T13">
        <f t="shared" si="0"/>
        <v>2</v>
      </c>
      <c r="U13">
        <f t="shared" si="1"/>
        <v>200</v>
      </c>
      <c r="V13">
        <f t="shared" si="2"/>
        <v>350</v>
      </c>
    </row>
    <row r="14" spans="1:22" ht="12.75">
      <c r="A14" s="1">
        <f t="shared" si="3"/>
        <v>10</v>
      </c>
      <c r="B14" t="s">
        <v>57</v>
      </c>
      <c r="C14" t="s">
        <v>58</v>
      </c>
      <c r="D14" t="s">
        <v>59</v>
      </c>
      <c r="F14">
        <f t="shared" si="4"/>
        <v>0</v>
      </c>
      <c r="H14">
        <f t="shared" si="5"/>
        <v>0</v>
      </c>
      <c r="K14">
        <f t="shared" si="6"/>
        <v>0</v>
      </c>
      <c r="L14">
        <v>243</v>
      </c>
      <c r="M14">
        <f t="shared" si="7"/>
        <v>1</v>
      </c>
      <c r="O14">
        <f t="shared" si="8"/>
        <v>0</v>
      </c>
      <c r="Q14">
        <f t="shared" si="9"/>
        <v>0</v>
      </c>
      <c r="R14">
        <v>243</v>
      </c>
      <c r="S14">
        <v>243</v>
      </c>
      <c r="T14">
        <f t="shared" si="0"/>
        <v>1</v>
      </c>
      <c r="U14">
        <f t="shared" si="1"/>
        <v>100</v>
      </c>
      <c r="V14">
        <f t="shared" si="2"/>
        <v>343</v>
      </c>
    </row>
    <row r="15" spans="1:22" ht="12.75">
      <c r="A15" s="1">
        <f t="shared" si="3"/>
        <v>11</v>
      </c>
      <c r="B15" t="s">
        <v>88</v>
      </c>
      <c r="C15" t="s">
        <v>89</v>
      </c>
      <c r="D15" t="s">
        <v>90</v>
      </c>
      <c r="E15">
        <v>72</v>
      </c>
      <c r="F15">
        <f t="shared" si="4"/>
        <v>1</v>
      </c>
      <c r="H15">
        <f t="shared" si="5"/>
        <v>0</v>
      </c>
      <c r="I15">
        <v>72</v>
      </c>
      <c r="K15">
        <f t="shared" si="6"/>
        <v>0</v>
      </c>
      <c r="M15">
        <f t="shared" si="7"/>
        <v>0</v>
      </c>
      <c r="N15">
        <v>0</v>
      </c>
      <c r="O15">
        <f t="shared" si="8"/>
        <v>1</v>
      </c>
      <c r="Q15">
        <f t="shared" si="9"/>
        <v>0</v>
      </c>
      <c r="S15">
        <v>72</v>
      </c>
      <c r="T15">
        <f t="shared" si="0"/>
        <v>2</v>
      </c>
      <c r="U15">
        <f t="shared" si="1"/>
        <v>200</v>
      </c>
      <c r="V15">
        <f t="shared" si="2"/>
        <v>272</v>
      </c>
    </row>
    <row r="16" spans="1:22" ht="12.75">
      <c r="A16" s="1">
        <f t="shared" si="3"/>
        <v>12</v>
      </c>
      <c r="B16" t="s">
        <v>93</v>
      </c>
      <c r="C16" t="s">
        <v>67</v>
      </c>
      <c r="D16" t="s">
        <v>94</v>
      </c>
      <c r="E16">
        <v>21</v>
      </c>
      <c r="F16">
        <f t="shared" si="4"/>
        <v>1</v>
      </c>
      <c r="H16">
        <f t="shared" si="5"/>
        <v>0</v>
      </c>
      <c r="I16">
        <v>21</v>
      </c>
      <c r="K16">
        <f t="shared" si="6"/>
        <v>0</v>
      </c>
      <c r="M16">
        <f t="shared" si="7"/>
        <v>0</v>
      </c>
      <c r="N16">
        <v>13</v>
      </c>
      <c r="O16">
        <f t="shared" si="8"/>
        <v>1</v>
      </c>
      <c r="Q16">
        <f t="shared" si="9"/>
        <v>0</v>
      </c>
      <c r="R16">
        <v>13</v>
      </c>
      <c r="S16">
        <v>34</v>
      </c>
      <c r="T16">
        <f t="shared" si="0"/>
        <v>2</v>
      </c>
      <c r="U16">
        <f t="shared" si="1"/>
        <v>200</v>
      </c>
      <c r="V16">
        <f t="shared" si="2"/>
        <v>234</v>
      </c>
    </row>
    <row r="17" spans="1:22" ht="12.75">
      <c r="A17" s="1">
        <f t="shared" si="3"/>
        <v>13</v>
      </c>
      <c r="B17" t="s">
        <v>101</v>
      </c>
      <c r="C17" t="s">
        <v>30</v>
      </c>
      <c r="F17">
        <f t="shared" si="4"/>
        <v>0</v>
      </c>
      <c r="G17">
        <v>13</v>
      </c>
      <c r="H17">
        <f t="shared" si="5"/>
        <v>1</v>
      </c>
      <c r="I17">
        <v>13</v>
      </c>
      <c r="K17">
        <f t="shared" si="6"/>
        <v>0</v>
      </c>
      <c r="M17">
        <f t="shared" si="7"/>
        <v>0</v>
      </c>
      <c r="O17">
        <f t="shared" si="8"/>
        <v>0</v>
      </c>
      <c r="P17">
        <v>0</v>
      </c>
      <c r="Q17">
        <f t="shared" si="9"/>
        <v>1</v>
      </c>
      <c r="S17">
        <v>13</v>
      </c>
      <c r="T17">
        <f t="shared" si="0"/>
        <v>2</v>
      </c>
      <c r="U17">
        <f t="shared" si="1"/>
        <v>200</v>
      </c>
      <c r="V17">
        <f t="shared" si="2"/>
        <v>213</v>
      </c>
    </row>
    <row r="18" spans="1:22" ht="12.75">
      <c r="A18" s="1">
        <f t="shared" si="3"/>
        <v>14</v>
      </c>
      <c r="B18" t="s">
        <v>103</v>
      </c>
      <c r="C18" t="s">
        <v>67</v>
      </c>
      <c r="D18" t="s">
        <v>104</v>
      </c>
      <c r="F18">
        <f t="shared" si="4"/>
        <v>0</v>
      </c>
      <c r="H18">
        <f t="shared" si="5"/>
        <v>0</v>
      </c>
      <c r="K18">
        <f t="shared" si="6"/>
        <v>0</v>
      </c>
      <c r="M18">
        <f t="shared" si="7"/>
        <v>0</v>
      </c>
      <c r="N18">
        <v>10</v>
      </c>
      <c r="O18">
        <f t="shared" si="8"/>
        <v>1</v>
      </c>
      <c r="Q18">
        <f t="shared" si="9"/>
        <v>0</v>
      </c>
      <c r="R18">
        <v>10</v>
      </c>
      <c r="S18">
        <v>10</v>
      </c>
      <c r="T18">
        <f t="shared" si="0"/>
        <v>1</v>
      </c>
      <c r="U18">
        <f t="shared" si="1"/>
        <v>100</v>
      </c>
      <c r="V18">
        <f t="shared" si="2"/>
        <v>110</v>
      </c>
    </row>
    <row r="19" spans="1:22" ht="12.75">
      <c r="A19" s="1">
        <f t="shared" si="3"/>
        <v>15</v>
      </c>
      <c r="B19" t="s">
        <v>148</v>
      </c>
      <c r="C19" t="s">
        <v>67</v>
      </c>
      <c r="F19">
        <f t="shared" si="4"/>
        <v>0</v>
      </c>
      <c r="H19">
        <f t="shared" si="5"/>
        <v>0</v>
      </c>
      <c r="K19">
        <f t="shared" si="6"/>
        <v>0</v>
      </c>
      <c r="M19">
        <f t="shared" si="7"/>
        <v>0</v>
      </c>
      <c r="N19">
        <v>0</v>
      </c>
      <c r="O19">
        <f t="shared" si="8"/>
        <v>1</v>
      </c>
      <c r="Q19">
        <f t="shared" si="9"/>
        <v>0</v>
      </c>
      <c r="T19">
        <f t="shared" si="0"/>
        <v>1</v>
      </c>
      <c r="U19">
        <f t="shared" si="1"/>
        <v>100</v>
      </c>
      <c r="V19">
        <f t="shared" si="2"/>
        <v>100</v>
      </c>
    </row>
    <row r="20" spans="1:22" ht="12.75">
      <c r="A20" s="1">
        <f t="shared" si="3"/>
        <v>16</v>
      </c>
      <c r="B20" t="s">
        <v>149</v>
      </c>
      <c r="C20" t="s">
        <v>67</v>
      </c>
      <c r="D20" t="s">
        <v>150</v>
      </c>
      <c r="F20">
        <f t="shared" si="4"/>
        <v>0</v>
      </c>
      <c r="H20">
        <f t="shared" si="5"/>
        <v>0</v>
      </c>
      <c r="K20">
        <f t="shared" si="6"/>
        <v>0</v>
      </c>
      <c r="M20">
        <f t="shared" si="7"/>
        <v>0</v>
      </c>
      <c r="N20">
        <v>0</v>
      </c>
      <c r="O20">
        <f t="shared" si="8"/>
        <v>1</v>
      </c>
      <c r="Q20">
        <f t="shared" si="9"/>
        <v>0</v>
      </c>
      <c r="T20">
        <f t="shared" si="0"/>
        <v>1</v>
      </c>
      <c r="U20">
        <f t="shared" si="1"/>
        <v>100</v>
      </c>
      <c r="V20">
        <f t="shared" si="2"/>
        <v>100</v>
      </c>
    </row>
    <row r="21" spans="1:22" ht="12.75">
      <c r="A21" s="1">
        <f t="shared" si="3"/>
        <v>17</v>
      </c>
      <c r="B21" t="s">
        <v>159</v>
      </c>
      <c r="C21" t="s">
        <v>16</v>
      </c>
      <c r="F21">
        <f t="shared" si="4"/>
        <v>0</v>
      </c>
      <c r="H21">
        <f t="shared" si="5"/>
        <v>0</v>
      </c>
      <c r="J21">
        <v>0</v>
      </c>
      <c r="K21">
        <f t="shared" si="6"/>
        <v>1</v>
      </c>
      <c r="M21">
        <f t="shared" si="7"/>
        <v>0</v>
      </c>
      <c r="O21">
        <f t="shared" si="8"/>
        <v>0</v>
      </c>
      <c r="Q21">
        <f t="shared" si="9"/>
        <v>0</v>
      </c>
      <c r="T21">
        <f t="shared" si="0"/>
        <v>1</v>
      </c>
      <c r="U21">
        <f t="shared" si="1"/>
        <v>100</v>
      </c>
      <c r="V21">
        <f t="shared" si="2"/>
        <v>100</v>
      </c>
    </row>
    <row r="22" spans="1:22" ht="12.75">
      <c r="A22" s="1">
        <f t="shared" si="3"/>
        <v>18</v>
      </c>
      <c r="B22" t="s">
        <v>110</v>
      </c>
      <c r="C22" t="s">
        <v>111</v>
      </c>
      <c r="D22" t="s">
        <v>112</v>
      </c>
      <c r="F22">
        <f t="shared" si="4"/>
        <v>0</v>
      </c>
      <c r="H22">
        <f t="shared" si="5"/>
        <v>0</v>
      </c>
      <c r="K22">
        <f t="shared" si="6"/>
        <v>0</v>
      </c>
      <c r="L22">
        <v>0</v>
      </c>
      <c r="M22">
        <f t="shared" si="7"/>
        <v>1</v>
      </c>
      <c r="O22">
        <f t="shared" si="8"/>
        <v>0</v>
      </c>
      <c r="Q22">
        <f t="shared" si="9"/>
        <v>0</v>
      </c>
      <c r="T22">
        <f t="shared" si="0"/>
        <v>1</v>
      </c>
      <c r="U22">
        <f t="shared" si="1"/>
        <v>100</v>
      </c>
      <c r="V22">
        <f t="shared" si="2"/>
        <v>100</v>
      </c>
    </row>
    <row r="23" spans="1:22" ht="12.75">
      <c r="A23" s="1">
        <f t="shared" si="3"/>
        <v>19</v>
      </c>
      <c r="B23" t="s">
        <v>113</v>
      </c>
      <c r="C23" t="s">
        <v>111</v>
      </c>
      <c r="D23" t="s">
        <v>114</v>
      </c>
      <c r="F23">
        <f t="shared" si="4"/>
        <v>0</v>
      </c>
      <c r="H23">
        <f t="shared" si="5"/>
        <v>0</v>
      </c>
      <c r="K23">
        <f t="shared" si="6"/>
        <v>0</v>
      </c>
      <c r="L23">
        <v>0</v>
      </c>
      <c r="M23">
        <f t="shared" si="7"/>
        <v>1</v>
      </c>
      <c r="O23">
        <f t="shared" si="8"/>
        <v>0</v>
      </c>
      <c r="Q23">
        <f t="shared" si="9"/>
        <v>0</v>
      </c>
      <c r="T23">
        <f t="shared" si="0"/>
        <v>1</v>
      </c>
      <c r="U23">
        <f t="shared" si="1"/>
        <v>100</v>
      </c>
      <c r="V23">
        <f t="shared" si="2"/>
        <v>100</v>
      </c>
    </row>
    <row r="24" spans="1:22" ht="12.75">
      <c r="A24" s="1">
        <f t="shared" si="3"/>
        <v>20</v>
      </c>
      <c r="B24" t="s">
        <v>161</v>
      </c>
      <c r="C24" t="s">
        <v>30</v>
      </c>
      <c r="F24">
        <f t="shared" si="4"/>
        <v>0</v>
      </c>
      <c r="H24">
        <f t="shared" si="5"/>
        <v>0</v>
      </c>
      <c r="K24">
        <f t="shared" si="6"/>
        <v>0</v>
      </c>
      <c r="M24">
        <f t="shared" si="7"/>
        <v>0</v>
      </c>
      <c r="O24">
        <f t="shared" si="8"/>
        <v>0</v>
      </c>
      <c r="P24">
        <v>0</v>
      </c>
      <c r="Q24">
        <f t="shared" si="9"/>
        <v>1</v>
      </c>
      <c r="T24">
        <f t="shared" si="0"/>
        <v>1</v>
      </c>
      <c r="U24">
        <f t="shared" si="1"/>
        <v>100</v>
      </c>
      <c r="V24">
        <f t="shared" si="2"/>
        <v>100</v>
      </c>
    </row>
    <row r="25" spans="1:22" ht="12.75">
      <c r="A25" s="1">
        <f t="shared" si="3"/>
        <v>21</v>
      </c>
      <c r="B25" t="s">
        <v>162</v>
      </c>
      <c r="C25" t="s">
        <v>30</v>
      </c>
      <c r="F25">
        <f t="shared" si="4"/>
        <v>0</v>
      </c>
      <c r="H25">
        <f t="shared" si="5"/>
        <v>0</v>
      </c>
      <c r="K25">
        <f t="shared" si="6"/>
        <v>0</v>
      </c>
      <c r="M25">
        <f t="shared" si="7"/>
        <v>0</v>
      </c>
      <c r="O25">
        <f t="shared" si="8"/>
        <v>0</v>
      </c>
      <c r="P25">
        <v>0</v>
      </c>
      <c r="Q25">
        <f t="shared" si="9"/>
        <v>1</v>
      </c>
      <c r="T25">
        <f t="shared" si="0"/>
        <v>1</v>
      </c>
      <c r="U25">
        <f t="shared" si="1"/>
        <v>100</v>
      </c>
      <c r="V25">
        <f t="shared" si="2"/>
        <v>100</v>
      </c>
    </row>
    <row r="26" spans="1:22" ht="12.75">
      <c r="A26" s="1">
        <f t="shared" si="3"/>
        <v>22</v>
      </c>
      <c r="B26" t="s">
        <v>163</v>
      </c>
      <c r="C26" t="s">
        <v>30</v>
      </c>
      <c r="F26">
        <f t="shared" si="4"/>
        <v>0</v>
      </c>
      <c r="H26">
        <f t="shared" si="5"/>
        <v>0</v>
      </c>
      <c r="K26">
        <f t="shared" si="6"/>
        <v>0</v>
      </c>
      <c r="M26">
        <f t="shared" si="7"/>
        <v>0</v>
      </c>
      <c r="O26">
        <f t="shared" si="8"/>
        <v>0</v>
      </c>
      <c r="P26">
        <v>0</v>
      </c>
      <c r="Q26">
        <f t="shared" si="9"/>
        <v>1</v>
      </c>
      <c r="T26">
        <f t="shared" si="0"/>
        <v>1</v>
      </c>
      <c r="U26">
        <f t="shared" si="1"/>
        <v>100</v>
      </c>
      <c r="V26">
        <f t="shared" si="2"/>
        <v>100</v>
      </c>
    </row>
    <row r="27" spans="1:22" ht="12.75">
      <c r="A27" s="1">
        <f t="shared" si="3"/>
        <v>23</v>
      </c>
      <c r="B27" t="s">
        <v>142</v>
      </c>
      <c r="C27" t="s">
        <v>1</v>
      </c>
      <c r="D27" t="s">
        <v>143</v>
      </c>
      <c r="F27">
        <f t="shared" si="4"/>
        <v>0</v>
      </c>
      <c r="H27">
        <f t="shared" si="5"/>
        <v>0</v>
      </c>
      <c r="K27">
        <f t="shared" si="6"/>
        <v>0</v>
      </c>
      <c r="L27">
        <v>0</v>
      </c>
      <c r="M27">
        <f t="shared" si="7"/>
        <v>1</v>
      </c>
      <c r="O27">
        <f t="shared" si="8"/>
        <v>0</v>
      </c>
      <c r="Q27">
        <f t="shared" si="9"/>
        <v>0</v>
      </c>
      <c r="T27">
        <f t="shared" si="0"/>
        <v>1</v>
      </c>
      <c r="U27">
        <f t="shared" si="1"/>
        <v>100</v>
      </c>
      <c r="V27">
        <f t="shared" si="2"/>
        <v>100</v>
      </c>
    </row>
    <row r="28" spans="1:22" ht="12.75">
      <c r="A28" s="1">
        <f t="shared" si="3"/>
        <v>24</v>
      </c>
      <c r="B28" t="s">
        <v>144</v>
      </c>
      <c r="C28" t="s">
        <v>1</v>
      </c>
      <c r="D28" t="s">
        <v>145</v>
      </c>
      <c r="F28">
        <f t="shared" si="4"/>
        <v>0</v>
      </c>
      <c r="H28">
        <f t="shared" si="5"/>
        <v>0</v>
      </c>
      <c r="K28">
        <f t="shared" si="6"/>
        <v>0</v>
      </c>
      <c r="L28">
        <v>0</v>
      </c>
      <c r="M28">
        <f t="shared" si="7"/>
        <v>1</v>
      </c>
      <c r="O28">
        <f t="shared" si="8"/>
        <v>0</v>
      </c>
      <c r="Q28">
        <f t="shared" si="9"/>
        <v>0</v>
      </c>
      <c r="T28">
        <f t="shared" si="0"/>
        <v>1</v>
      </c>
      <c r="U28">
        <f t="shared" si="1"/>
        <v>100</v>
      </c>
      <c r="V28">
        <f t="shared" si="2"/>
        <v>100</v>
      </c>
    </row>
    <row r="29" spans="1:22" ht="12.75">
      <c r="A29" s="1">
        <f t="shared" si="3"/>
        <v>25</v>
      </c>
      <c r="B29" t="s">
        <v>151</v>
      </c>
      <c r="C29" t="s">
        <v>152</v>
      </c>
      <c r="D29" t="s">
        <v>153</v>
      </c>
      <c r="F29">
        <f t="shared" si="4"/>
        <v>0</v>
      </c>
      <c r="H29">
        <f t="shared" si="5"/>
        <v>0</v>
      </c>
      <c r="K29">
        <f t="shared" si="6"/>
        <v>0</v>
      </c>
      <c r="M29">
        <f t="shared" si="7"/>
        <v>0</v>
      </c>
      <c r="N29">
        <v>0</v>
      </c>
      <c r="O29">
        <f t="shared" si="8"/>
        <v>1</v>
      </c>
      <c r="Q29">
        <f t="shared" si="9"/>
        <v>0</v>
      </c>
      <c r="T29">
        <f t="shared" si="0"/>
        <v>1</v>
      </c>
      <c r="U29">
        <f t="shared" si="1"/>
        <v>100</v>
      </c>
      <c r="V29">
        <f t="shared" si="2"/>
        <v>100</v>
      </c>
    </row>
    <row r="30" spans="1:22" ht="12.75">
      <c r="A30" s="1">
        <f t="shared" si="3"/>
        <v>26</v>
      </c>
      <c r="B30" t="s">
        <v>154</v>
      </c>
      <c r="C30" t="s">
        <v>152</v>
      </c>
      <c r="F30">
        <f t="shared" si="4"/>
        <v>0</v>
      </c>
      <c r="H30">
        <f t="shared" si="5"/>
        <v>0</v>
      </c>
      <c r="K30">
        <f t="shared" si="6"/>
        <v>0</v>
      </c>
      <c r="M30">
        <f t="shared" si="7"/>
        <v>0</v>
      </c>
      <c r="N30">
        <v>0</v>
      </c>
      <c r="O30">
        <f t="shared" si="8"/>
        <v>1</v>
      </c>
      <c r="Q30">
        <f t="shared" si="9"/>
        <v>0</v>
      </c>
      <c r="T30">
        <f t="shared" si="0"/>
        <v>1</v>
      </c>
      <c r="U30">
        <f t="shared" si="1"/>
        <v>100</v>
      </c>
      <c r="V30">
        <f t="shared" si="2"/>
        <v>100</v>
      </c>
    </row>
    <row r="31" spans="1:22" ht="12.75">
      <c r="A31" s="1">
        <f t="shared" si="3"/>
        <v>27</v>
      </c>
      <c r="B31" t="s">
        <v>155</v>
      </c>
      <c r="C31" t="s">
        <v>152</v>
      </c>
      <c r="D31" t="s">
        <v>107</v>
      </c>
      <c r="F31">
        <f t="shared" si="4"/>
        <v>0</v>
      </c>
      <c r="H31">
        <f t="shared" si="5"/>
        <v>0</v>
      </c>
      <c r="K31">
        <f t="shared" si="6"/>
        <v>0</v>
      </c>
      <c r="M31">
        <f t="shared" si="7"/>
        <v>0</v>
      </c>
      <c r="N31">
        <v>0</v>
      </c>
      <c r="O31">
        <f t="shared" si="8"/>
        <v>1</v>
      </c>
      <c r="Q31">
        <f t="shared" si="9"/>
        <v>0</v>
      </c>
      <c r="T31">
        <f t="shared" si="0"/>
        <v>1</v>
      </c>
      <c r="U31">
        <f t="shared" si="1"/>
        <v>100</v>
      </c>
      <c r="V31">
        <f t="shared" si="2"/>
        <v>100</v>
      </c>
    </row>
    <row r="32" spans="1:22" ht="12.75">
      <c r="A32" s="1">
        <f t="shared" si="3"/>
        <v>28</v>
      </c>
      <c r="B32" t="s">
        <v>125</v>
      </c>
      <c r="C32" t="s">
        <v>126</v>
      </c>
      <c r="D32" t="s">
        <v>127</v>
      </c>
      <c r="F32">
        <f t="shared" si="4"/>
        <v>0</v>
      </c>
      <c r="H32">
        <f t="shared" si="5"/>
        <v>0</v>
      </c>
      <c r="K32">
        <f t="shared" si="6"/>
        <v>0</v>
      </c>
      <c r="L32">
        <v>0</v>
      </c>
      <c r="M32">
        <f t="shared" si="7"/>
        <v>1</v>
      </c>
      <c r="O32">
        <f t="shared" si="8"/>
        <v>0</v>
      </c>
      <c r="Q32">
        <f t="shared" si="9"/>
        <v>0</v>
      </c>
      <c r="T32">
        <f t="shared" si="0"/>
        <v>1</v>
      </c>
      <c r="U32">
        <f t="shared" si="1"/>
        <v>100</v>
      </c>
      <c r="V32">
        <f t="shared" si="2"/>
        <v>100</v>
      </c>
    </row>
    <row r="33" spans="1:22" ht="12.75">
      <c r="A33" s="1">
        <f t="shared" si="3"/>
        <v>29</v>
      </c>
      <c r="B33" t="s">
        <v>131</v>
      </c>
      <c r="C33" t="s">
        <v>126</v>
      </c>
      <c r="D33" t="s">
        <v>132</v>
      </c>
      <c r="F33">
        <f t="shared" si="4"/>
        <v>0</v>
      </c>
      <c r="H33">
        <f t="shared" si="5"/>
        <v>0</v>
      </c>
      <c r="K33">
        <f t="shared" si="6"/>
        <v>0</v>
      </c>
      <c r="L33">
        <v>0</v>
      </c>
      <c r="M33">
        <f t="shared" si="7"/>
        <v>1</v>
      </c>
      <c r="O33">
        <f t="shared" si="8"/>
        <v>0</v>
      </c>
      <c r="Q33">
        <f t="shared" si="9"/>
        <v>0</v>
      </c>
      <c r="T33">
        <f t="shared" si="0"/>
        <v>1</v>
      </c>
      <c r="U33">
        <f t="shared" si="1"/>
        <v>100</v>
      </c>
      <c r="V33">
        <f t="shared" si="2"/>
        <v>100</v>
      </c>
    </row>
    <row r="34" spans="1:22" ht="12.75">
      <c r="A34" s="1">
        <f t="shared" si="3"/>
        <v>30</v>
      </c>
      <c r="B34" t="s">
        <v>133</v>
      </c>
      <c r="C34" t="s">
        <v>126</v>
      </c>
      <c r="D34" t="s">
        <v>134</v>
      </c>
      <c r="F34">
        <f t="shared" si="4"/>
        <v>0</v>
      </c>
      <c r="H34">
        <f t="shared" si="5"/>
        <v>0</v>
      </c>
      <c r="K34">
        <f t="shared" si="6"/>
        <v>0</v>
      </c>
      <c r="L34">
        <v>0</v>
      </c>
      <c r="M34">
        <f t="shared" si="7"/>
        <v>1</v>
      </c>
      <c r="O34">
        <f t="shared" si="8"/>
        <v>0</v>
      </c>
      <c r="Q34">
        <f t="shared" si="9"/>
        <v>0</v>
      </c>
      <c r="T34">
        <f t="shared" si="0"/>
        <v>1</v>
      </c>
      <c r="U34">
        <f t="shared" si="1"/>
        <v>100</v>
      </c>
      <c r="V34">
        <f t="shared" si="2"/>
        <v>100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Dortmund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festpc2</dc:creator>
  <cp:keywords/>
  <dc:description/>
  <cp:lastModifiedBy>Matthias Berse</cp:lastModifiedBy>
  <cp:lastPrinted>2015-12-04T08:42:05Z</cp:lastPrinted>
  <dcterms:created xsi:type="dcterms:W3CDTF">2015-11-16T18:17:30Z</dcterms:created>
  <dcterms:modified xsi:type="dcterms:W3CDTF">2015-12-04T08:43:58Z</dcterms:modified>
  <cp:category/>
  <cp:version/>
  <cp:contentType/>
  <cp:contentStatus/>
</cp:coreProperties>
</file>